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09-2 初任研/⓪R7 HPアップデータ/様式７　年間指導計画/"/>
    </mc:Choice>
  </mc:AlternateContent>
  <xr:revisionPtr revIDLastSave="41" documentId="11_3A3AE16AD6AD164392FD39D5ED95B14EA265EB58" xr6:coauthVersionLast="47" xr6:coauthVersionMax="47" xr10:uidLastSave="{6F0C5881-00C2-49A5-8D9B-C1E557CEA54F}"/>
  <bookViews>
    <workbookView xWindow="-108" yWindow="-108" windowWidth="23256" windowHeight="12456" activeTab="4" xr2:uid="{00000000-000D-0000-FFFF-FFFF00000000}"/>
  </bookViews>
  <sheets>
    <sheet name="小（一般初任者）" sheetId="60" r:id="rId1"/>
    <sheet name="小（教職大学院卒）" sheetId="62" r:id="rId2"/>
    <sheet name="小（期採経験者） " sheetId="63" r:id="rId3"/>
    <sheet name="小（従来一般）" sheetId="65" r:id="rId4"/>
    <sheet name="小（従来教職大学院卒）" sheetId="64" r:id="rId5"/>
    <sheet name="小（従来期採経験者）" sheetId="66" r:id="rId6"/>
  </sheets>
  <definedNames>
    <definedName name="_xlnm.Print_Area" localSheetId="0">'小（一般初任者）'!$C$1:$S$74</definedName>
    <definedName name="_xlnm.Print_Area" localSheetId="2">'小（期採経験者） '!$C$1:$S$74</definedName>
    <definedName name="_xlnm.Print_Area" localSheetId="1">'小（教職大学院卒）'!$C$1:$S$74</definedName>
    <definedName name="_xlnm.Print_Area" localSheetId="3">'小（従来一般）'!$C$1:$S$72</definedName>
    <definedName name="_xlnm.Print_Area" localSheetId="5">'小（従来期採経験者）'!$C$1:$S$72</definedName>
    <definedName name="_xlnm.Print_Area" localSheetId="4">'小（従来教職大学院卒）'!$C$1:$S$72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6" l="1"/>
  <c r="F6" i="64"/>
  <c r="Q68" i="66"/>
  <c r="P68" i="66"/>
  <c r="O68" i="66"/>
  <c r="N68" i="66"/>
  <c r="M68" i="66"/>
  <c r="L68" i="66"/>
  <c r="L69" i="66" s="1"/>
  <c r="K68" i="66"/>
  <c r="J68" i="66"/>
  <c r="I68" i="66"/>
  <c r="H68" i="66"/>
  <c r="H69" i="66" s="1"/>
  <c r="G68" i="66"/>
  <c r="F68" i="66"/>
  <c r="F69" i="66" s="1"/>
  <c r="E68" i="66"/>
  <c r="D68" i="66"/>
  <c r="R67" i="66"/>
  <c r="R66" i="66"/>
  <c r="R65" i="66"/>
  <c r="R64" i="66"/>
  <c r="R63" i="66"/>
  <c r="R62" i="66"/>
  <c r="R61" i="66"/>
  <c r="R60" i="66"/>
  <c r="R59" i="66"/>
  <c r="R58" i="66"/>
  <c r="A58" i="66"/>
  <c r="A59" i="66" s="1"/>
  <c r="R57" i="66"/>
  <c r="C57" i="66"/>
  <c r="Q54" i="66"/>
  <c r="P54" i="66"/>
  <c r="O54" i="66"/>
  <c r="N54" i="66"/>
  <c r="M54" i="66"/>
  <c r="L54" i="66"/>
  <c r="K54" i="66"/>
  <c r="J54" i="66"/>
  <c r="I54" i="66"/>
  <c r="H54" i="66"/>
  <c r="G54" i="66"/>
  <c r="F54" i="66"/>
  <c r="E54" i="66"/>
  <c r="D54" i="66"/>
  <c r="R53" i="66"/>
  <c r="R52" i="66"/>
  <c r="R51" i="66"/>
  <c r="R50" i="66"/>
  <c r="R49" i="66"/>
  <c r="R48" i="66"/>
  <c r="R47" i="66"/>
  <c r="R46" i="66"/>
  <c r="R45" i="66"/>
  <c r="R44" i="66"/>
  <c r="R43" i="66"/>
  <c r="R42" i="66"/>
  <c r="R41" i="66"/>
  <c r="R40" i="66"/>
  <c r="R39" i="66"/>
  <c r="R38" i="66"/>
  <c r="R37" i="66"/>
  <c r="R36" i="66"/>
  <c r="A36" i="66"/>
  <c r="A37" i="66" s="1"/>
  <c r="R35" i="66"/>
  <c r="C35" i="66"/>
  <c r="Q32" i="66"/>
  <c r="P32" i="66"/>
  <c r="O32" i="66"/>
  <c r="N32" i="66"/>
  <c r="N33" i="66" s="1"/>
  <c r="M32" i="66"/>
  <c r="L32" i="66"/>
  <c r="K32" i="66"/>
  <c r="J32" i="66"/>
  <c r="J33" i="66" s="1"/>
  <c r="I32" i="66"/>
  <c r="H32" i="66"/>
  <c r="G32" i="66"/>
  <c r="F32" i="66"/>
  <c r="E32" i="66"/>
  <c r="D32" i="66"/>
  <c r="R31" i="66"/>
  <c r="R30" i="66"/>
  <c r="R29" i="66"/>
  <c r="R28" i="66"/>
  <c r="R27" i="66"/>
  <c r="R26" i="66"/>
  <c r="R25" i="66"/>
  <c r="R24" i="66"/>
  <c r="R23" i="66"/>
  <c r="R22" i="66"/>
  <c r="R21" i="66"/>
  <c r="R20" i="66"/>
  <c r="R19" i="66"/>
  <c r="R18" i="66"/>
  <c r="R17" i="66"/>
  <c r="R16" i="66"/>
  <c r="A16" i="66"/>
  <c r="A17" i="66" s="1"/>
  <c r="R15" i="66"/>
  <c r="C15" i="66"/>
  <c r="Q68" i="65"/>
  <c r="P68" i="65"/>
  <c r="O68" i="65"/>
  <c r="N68" i="65"/>
  <c r="M68" i="65"/>
  <c r="L68" i="65"/>
  <c r="L69" i="65" s="1"/>
  <c r="K68" i="65"/>
  <c r="J68" i="65"/>
  <c r="I68" i="65"/>
  <c r="H68" i="65"/>
  <c r="G68" i="65"/>
  <c r="F68" i="65"/>
  <c r="F69" i="65" s="1"/>
  <c r="E68" i="65"/>
  <c r="D68" i="65"/>
  <c r="R67" i="65"/>
  <c r="R66" i="65"/>
  <c r="R65" i="65"/>
  <c r="R64" i="65"/>
  <c r="R63" i="65"/>
  <c r="R62" i="65"/>
  <c r="R61" i="65"/>
  <c r="R60" i="65"/>
  <c r="R59" i="65"/>
  <c r="R58" i="65"/>
  <c r="A58" i="65"/>
  <c r="C58" i="65" s="1"/>
  <c r="R57" i="65"/>
  <c r="C57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R53" i="65"/>
  <c r="R52" i="65"/>
  <c r="R51" i="65"/>
  <c r="R50" i="65"/>
  <c r="R49" i="65"/>
  <c r="R48" i="65"/>
  <c r="R47" i="65"/>
  <c r="R46" i="65"/>
  <c r="R45" i="65"/>
  <c r="R44" i="65"/>
  <c r="R43" i="65"/>
  <c r="R42" i="65"/>
  <c r="R41" i="65"/>
  <c r="R40" i="65"/>
  <c r="R39" i="65"/>
  <c r="R38" i="65"/>
  <c r="R37" i="65"/>
  <c r="R36" i="65"/>
  <c r="A36" i="65"/>
  <c r="C36" i="65" s="1"/>
  <c r="R35" i="65"/>
  <c r="C35" i="65"/>
  <c r="Q32" i="65"/>
  <c r="P32" i="65"/>
  <c r="O32" i="65"/>
  <c r="N32" i="65"/>
  <c r="M32" i="65"/>
  <c r="L32" i="65"/>
  <c r="K32" i="65"/>
  <c r="J32" i="65"/>
  <c r="J33" i="65" s="1"/>
  <c r="I32" i="65"/>
  <c r="H32" i="65"/>
  <c r="G32" i="65"/>
  <c r="F32" i="65"/>
  <c r="E32" i="65"/>
  <c r="D32" i="65"/>
  <c r="R31" i="65"/>
  <c r="R30" i="65"/>
  <c r="R29" i="65"/>
  <c r="R28" i="65"/>
  <c r="R27" i="65"/>
  <c r="R26" i="65"/>
  <c r="R25" i="65"/>
  <c r="R24" i="65"/>
  <c r="R23" i="65"/>
  <c r="R22" i="65"/>
  <c r="R21" i="65"/>
  <c r="R20" i="65"/>
  <c r="R19" i="65"/>
  <c r="R18" i="65"/>
  <c r="R17" i="65"/>
  <c r="R16" i="65"/>
  <c r="A16" i="65"/>
  <c r="C16" i="65" s="1"/>
  <c r="R15" i="65"/>
  <c r="C15" i="65"/>
  <c r="J6" i="65"/>
  <c r="G6" i="65"/>
  <c r="Q68" i="64"/>
  <c r="P68" i="64"/>
  <c r="P69" i="64" s="1"/>
  <c r="O68" i="64"/>
  <c r="N68" i="64"/>
  <c r="M68" i="64"/>
  <c r="L68" i="64"/>
  <c r="L69" i="64" s="1"/>
  <c r="K68" i="64"/>
  <c r="J68" i="64"/>
  <c r="J69" i="64" s="1"/>
  <c r="I68" i="64"/>
  <c r="H68" i="64"/>
  <c r="G68" i="64"/>
  <c r="F68" i="64"/>
  <c r="E68" i="64"/>
  <c r="D68" i="64"/>
  <c r="D69" i="64" s="1"/>
  <c r="R67" i="64"/>
  <c r="R66" i="64"/>
  <c r="R65" i="64"/>
  <c r="R64" i="64"/>
  <c r="R63" i="64"/>
  <c r="R62" i="64"/>
  <c r="R61" i="64"/>
  <c r="R60" i="64"/>
  <c r="R59" i="64"/>
  <c r="R58" i="64"/>
  <c r="A58" i="64"/>
  <c r="C58" i="64" s="1"/>
  <c r="R57" i="64"/>
  <c r="C57" i="64"/>
  <c r="Q54" i="64"/>
  <c r="P54" i="64"/>
  <c r="O54" i="64"/>
  <c r="N54" i="64"/>
  <c r="M54" i="64"/>
  <c r="L54" i="64"/>
  <c r="K54" i="64"/>
  <c r="J54" i="64"/>
  <c r="I54" i="64"/>
  <c r="H54" i="64"/>
  <c r="H55" i="64" s="1"/>
  <c r="G54" i="64"/>
  <c r="F54" i="64"/>
  <c r="F55" i="64" s="1"/>
  <c r="E54" i="64"/>
  <c r="D54" i="64"/>
  <c r="R53" i="64"/>
  <c r="R52" i="64"/>
  <c r="R51" i="64"/>
  <c r="R50" i="64"/>
  <c r="R49" i="64"/>
  <c r="R48" i="64"/>
  <c r="R47" i="64"/>
  <c r="R46" i="64"/>
  <c r="R45" i="64"/>
  <c r="R44" i="64"/>
  <c r="R43" i="64"/>
  <c r="R42" i="64"/>
  <c r="R41" i="64"/>
  <c r="R40" i="64"/>
  <c r="R39" i="64"/>
  <c r="R38" i="64"/>
  <c r="R37" i="64"/>
  <c r="R36" i="64"/>
  <c r="A36" i="64"/>
  <c r="C36" i="64" s="1"/>
  <c r="R35" i="64"/>
  <c r="C35" i="64"/>
  <c r="Q32" i="64"/>
  <c r="P32" i="64"/>
  <c r="O32" i="64"/>
  <c r="N32" i="64"/>
  <c r="M32" i="64"/>
  <c r="L32" i="64"/>
  <c r="L33" i="64" s="1"/>
  <c r="K32" i="64"/>
  <c r="J32" i="64"/>
  <c r="I32" i="64"/>
  <c r="H32" i="64"/>
  <c r="H33" i="64" s="1"/>
  <c r="G32" i="64"/>
  <c r="F32" i="64"/>
  <c r="E32" i="64"/>
  <c r="D32" i="64"/>
  <c r="R31" i="64"/>
  <c r="R30" i="64"/>
  <c r="R29" i="64"/>
  <c r="R28" i="64"/>
  <c r="R27" i="64"/>
  <c r="R26" i="64"/>
  <c r="R25" i="64"/>
  <c r="R24" i="64"/>
  <c r="R23" i="64"/>
  <c r="R22" i="64"/>
  <c r="R21" i="64"/>
  <c r="R20" i="64"/>
  <c r="R19" i="64"/>
  <c r="R18" i="64"/>
  <c r="R17" i="64"/>
  <c r="R16" i="64"/>
  <c r="A16" i="64"/>
  <c r="A17" i="64" s="1"/>
  <c r="R15" i="64"/>
  <c r="C15" i="64"/>
  <c r="P69" i="66" l="1"/>
  <c r="F55" i="66"/>
  <c r="L55" i="66"/>
  <c r="J55" i="66"/>
  <c r="J55" i="64"/>
  <c r="J69" i="65"/>
  <c r="L55" i="65"/>
  <c r="J55" i="65"/>
  <c r="H55" i="65"/>
  <c r="L33" i="65"/>
  <c r="N33" i="65"/>
  <c r="H33" i="65"/>
  <c r="N55" i="65"/>
  <c r="D69" i="66"/>
  <c r="F69" i="64"/>
  <c r="F71" i="64" s="1"/>
  <c r="H69" i="64"/>
  <c r="H71" i="64" s="1"/>
  <c r="H69" i="65"/>
  <c r="H71" i="65" s="1"/>
  <c r="N55" i="64"/>
  <c r="P55" i="65"/>
  <c r="D55" i="64"/>
  <c r="D55" i="65"/>
  <c r="R55" i="65" s="1"/>
  <c r="D55" i="66"/>
  <c r="F33" i="64"/>
  <c r="D33" i="65"/>
  <c r="D33" i="66"/>
  <c r="H55" i="66"/>
  <c r="N69" i="66"/>
  <c r="N69" i="65"/>
  <c r="N71" i="65" s="1"/>
  <c r="R68" i="66"/>
  <c r="N55" i="66"/>
  <c r="P55" i="66"/>
  <c r="F33" i="66"/>
  <c r="F71" i="66" s="1"/>
  <c r="L33" i="66"/>
  <c r="L71" i="66" s="1"/>
  <c r="H33" i="66"/>
  <c r="P33" i="66"/>
  <c r="J69" i="66"/>
  <c r="R54" i="66"/>
  <c r="R32" i="66"/>
  <c r="R68" i="64"/>
  <c r="P55" i="64"/>
  <c r="N33" i="64"/>
  <c r="P33" i="64"/>
  <c r="D33" i="64"/>
  <c r="R54" i="65"/>
  <c r="P33" i="65"/>
  <c r="L71" i="65"/>
  <c r="F55" i="65"/>
  <c r="R68" i="65"/>
  <c r="A17" i="65"/>
  <c r="A18" i="65" s="1"/>
  <c r="C18" i="65" s="1"/>
  <c r="F33" i="65"/>
  <c r="D69" i="65"/>
  <c r="P69" i="65"/>
  <c r="A60" i="66"/>
  <c r="C59" i="66"/>
  <c r="C17" i="66"/>
  <c r="A18" i="66"/>
  <c r="A38" i="66"/>
  <c r="C37" i="66"/>
  <c r="C36" i="66"/>
  <c r="C58" i="66"/>
  <c r="C16" i="66"/>
  <c r="J33" i="64"/>
  <c r="J71" i="65"/>
  <c r="A37" i="65"/>
  <c r="A59" i="65"/>
  <c r="R32" i="65"/>
  <c r="L55" i="64"/>
  <c r="N69" i="64"/>
  <c r="R69" i="64" s="1"/>
  <c r="R54" i="64"/>
  <c r="C17" i="64"/>
  <c r="A18" i="64"/>
  <c r="A37" i="64"/>
  <c r="A59" i="64"/>
  <c r="R32" i="64"/>
  <c r="C16" i="64"/>
  <c r="D71" i="66" l="1"/>
  <c r="D71" i="64"/>
  <c r="D34" i="65"/>
  <c r="D56" i="65"/>
  <c r="D56" i="64"/>
  <c r="D71" i="65"/>
  <c r="D70" i="66"/>
  <c r="D70" i="65"/>
  <c r="D72" i="65" s="1"/>
  <c r="N71" i="66"/>
  <c r="P71" i="64"/>
  <c r="F71" i="65"/>
  <c r="N71" i="64"/>
  <c r="R69" i="65"/>
  <c r="C17" i="65"/>
  <c r="D56" i="66"/>
  <c r="R55" i="66"/>
  <c r="P71" i="66"/>
  <c r="R33" i="66"/>
  <c r="H71" i="66"/>
  <c r="D34" i="66"/>
  <c r="J71" i="66"/>
  <c r="R69" i="66"/>
  <c r="D70" i="64"/>
  <c r="D34" i="64"/>
  <c r="P71" i="65"/>
  <c r="R33" i="65"/>
  <c r="A19" i="65"/>
  <c r="C19" i="65" s="1"/>
  <c r="A39" i="66"/>
  <c r="C38" i="66"/>
  <c r="C18" i="66"/>
  <c r="A19" i="66"/>
  <c r="A61" i="66"/>
  <c r="C60" i="66"/>
  <c r="J71" i="64"/>
  <c r="R33" i="64"/>
  <c r="A60" i="65"/>
  <c r="C59" i="65"/>
  <c r="C37" i="65"/>
  <c r="A38" i="65"/>
  <c r="L71" i="64"/>
  <c r="R55" i="64"/>
  <c r="A60" i="64"/>
  <c r="C59" i="64"/>
  <c r="A38" i="64"/>
  <c r="C37" i="64"/>
  <c r="A19" i="64"/>
  <c r="C18" i="64"/>
  <c r="Q70" i="63"/>
  <c r="P70" i="63"/>
  <c r="P71" i="63" s="1"/>
  <c r="O70" i="63"/>
  <c r="N70" i="63"/>
  <c r="M70" i="63"/>
  <c r="L70" i="63"/>
  <c r="L71" i="63" s="1"/>
  <c r="K70" i="63"/>
  <c r="J70" i="63"/>
  <c r="J71" i="63" s="1"/>
  <c r="I70" i="63"/>
  <c r="H70" i="63"/>
  <c r="H71" i="63" s="1"/>
  <c r="G70" i="63"/>
  <c r="F70" i="63"/>
  <c r="E70" i="63"/>
  <c r="D70" i="63"/>
  <c r="R69" i="63"/>
  <c r="R68" i="63"/>
  <c r="R67" i="63"/>
  <c r="R66" i="63"/>
  <c r="R65" i="63"/>
  <c r="R64" i="63"/>
  <c r="R63" i="63"/>
  <c r="R62" i="63"/>
  <c r="R61" i="63"/>
  <c r="R60" i="63"/>
  <c r="A60" i="63"/>
  <c r="A61" i="63" s="1"/>
  <c r="R59" i="63"/>
  <c r="C59" i="63"/>
  <c r="Q56" i="63"/>
  <c r="P56" i="63"/>
  <c r="O56" i="63"/>
  <c r="N56" i="63"/>
  <c r="M56" i="63"/>
  <c r="L56" i="63"/>
  <c r="K56" i="63"/>
  <c r="J56" i="63"/>
  <c r="I56" i="63"/>
  <c r="H56" i="63"/>
  <c r="G56" i="63"/>
  <c r="F56" i="63"/>
  <c r="E56" i="63"/>
  <c r="D56" i="63"/>
  <c r="D57" i="63" s="1"/>
  <c r="R55" i="63"/>
  <c r="R54" i="63"/>
  <c r="R53" i="63"/>
  <c r="R52" i="63"/>
  <c r="R51" i="63"/>
  <c r="R50" i="63"/>
  <c r="R49" i="63"/>
  <c r="R48" i="63"/>
  <c r="R47" i="63"/>
  <c r="R46" i="63"/>
  <c r="R45" i="63"/>
  <c r="R44" i="63"/>
  <c r="R43" i="63"/>
  <c r="R42" i="63"/>
  <c r="R41" i="63"/>
  <c r="R40" i="63"/>
  <c r="R39" i="63"/>
  <c r="R38" i="63"/>
  <c r="A38" i="63"/>
  <c r="A39" i="63" s="1"/>
  <c r="R37" i="63"/>
  <c r="C37" i="63"/>
  <c r="Q34" i="63"/>
  <c r="P34" i="63"/>
  <c r="O34" i="63"/>
  <c r="N34" i="63"/>
  <c r="M34" i="63"/>
  <c r="L34" i="63"/>
  <c r="K34" i="63"/>
  <c r="J34" i="63"/>
  <c r="J35" i="63" s="1"/>
  <c r="I34" i="63"/>
  <c r="H34" i="63"/>
  <c r="H35" i="63" s="1"/>
  <c r="G34" i="63"/>
  <c r="F34" i="63"/>
  <c r="E34" i="63"/>
  <c r="D34" i="63"/>
  <c r="R33" i="63"/>
  <c r="R32" i="63"/>
  <c r="R31" i="63"/>
  <c r="R30" i="63"/>
  <c r="R29" i="63"/>
  <c r="R28" i="63"/>
  <c r="R27" i="63"/>
  <c r="R26" i="63"/>
  <c r="R25" i="63"/>
  <c r="R24" i="63"/>
  <c r="R23" i="63"/>
  <c r="R22" i="63"/>
  <c r="R21" i="63"/>
  <c r="R20" i="63"/>
  <c r="R19" i="63"/>
  <c r="R18" i="63"/>
  <c r="A18" i="63"/>
  <c r="C18" i="63" s="1"/>
  <c r="R17" i="63"/>
  <c r="C17" i="63"/>
  <c r="F6" i="63"/>
  <c r="R28" i="60"/>
  <c r="R67" i="62"/>
  <c r="A60" i="62"/>
  <c r="A61" i="62" s="1"/>
  <c r="C59" i="62"/>
  <c r="A38" i="62"/>
  <c r="A39" i="62" s="1"/>
  <c r="C37" i="62"/>
  <c r="C17" i="62"/>
  <c r="A18" i="62"/>
  <c r="C18" i="62" s="1"/>
  <c r="R54" i="62"/>
  <c r="R32" i="62"/>
  <c r="R37" i="60"/>
  <c r="R33" i="60"/>
  <c r="R31" i="60"/>
  <c r="R53" i="60"/>
  <c r="C59" i="60"/>
  <c r="A60" i="60"/>
  <c r="A61" i="60" s="1"/>
  <c r="C37" i="60"/>
  <c r="A38" i="60"/>
  <c r="C38" i="60" s="1"/>
  <c r="C17" i="60"/>
  <c r="A18" i="60"/>
  <c r="C18" i="60" s="1"/>
  <c r="D72" i="64" l="1"/>
  <c r="R71" i="64" s="1"/>
  <c r="H57" i="63"/>
  <c r="H73" i="63" s="1"/>
  <c r="L35" i="63"/>
  <c r="P35" i="63"/>
  <c r="D35" i="63"/>
  <c r="R71" i="65"/>
  <c r="P57" i="63"/>
  <c r="N35" i="63"/>
  <c r="J57" i="63"/>
  <c r="J73" i="63" s="1"/>
  <c r="N71" i="63"/>
  <c r="N57" i="63"/>
  <c r="A19" i="63"/>
  <c r="F71" i="63"/>
  <c r="D71" i="63"/>
  <c r="D73" i="63" s="1"/>
  <c r="C60" i="60"/>
  <c r="D72" i="66"/>
  <c r="R71" i="66" s="1"/>
  <c r="A20" i="65"/>
  <c r="A21" i="65" s="1"/>
  <c r="A40" i="66"/>
  <c r="C39" i="66"/>
  <c r="A62" i="66"/>
  <c r="C61" i="66"/>
  <c r="A20" i="66"/>
  <c r="C19" i="66"/>
  <c r="A61" i="65"/>
  <c r="C60" i="65"/>
  <c r="A39" i="65"/>
  <c r="C38" i="65"/>
  <c r="C19" i="64"/>
  <c r="A20" i="64"/>
  <c r="A39" i="64"/>
  <c r="C38" i="64"/>
  <c r="A61" i="64"/>
  <c r="C60" i="64"/>
  <c r="F35" i="63"/>
  <c r="F57" i="63"/>
  <c r="L57" i="63"/>
  <c r="R70" i="63"/>
  <c r="R56" i="63"/>
  <c r="A40" i="63"/>
  <c r="C39" i="63"/>
  <c r="A62" i="63"/>
  <c r="C61" i="63"/>
  <c r="R34" i="63"/>
  <c r="C38" i="63"/>
  <c r="C60" i="63"/>
  <c r="C60" i="62"/>
  <c r="A62" i="60"/>
  <c r="C61" i="60"/>
  <c r="A62" i="62"/>
  <c r="C61" i="62"/>
  <c r="A40" i="62"/>
  <c r="C39" i="62"/>
  <c r="C38" i="62"/>
  <c r="A19" i="62"/>
  <c r="A39" i="60"/>
  <c r="A19" i="60"/>
  <c r="C19" i="60" s="1"/>
  <c r="R71" i="63" l="1"/>
  <c r="L73" i="63"/>
  <c r="D72" i="63"/>
  <c r="N73" i="63"/>
  <c r="P73" i="63"/>
  <c r="D36" i="63"/>
  <c r="C19" i="63"/>
  <c r="A20" i="63"/>
  <c r="C20" i="65"/>
  <c r="C40" i="66"/>
  <c r="A41" i="66"/>
  <c r="A21" i="66"/>
  <c r="C20" i="66"/>
  <c r="C62" i="66"/>
  <c r="A63" i="66"/>
  <c r="A62" i="65"/>
  <c r="C61" i="65"/>
  <c r="A40" i="65"/>
  <c r="C39" i="65"/>
  <c r="A22" i="65"/>
  <c r="C21" i="65"/>
  <c r="C39" i="64"/>
  <c r="A40" i="64"/>
  <c r="C61" i="64"/>
  <c r="A62" i="64"/>
  <c r="A21" i="64"/>
  <c r="C20" i="64"/>
  <c r="R35" i="63"/>
  <c r="D58" i="63"/>
  <c r="R57" i="63"/>
  <c r="F73" i="63"/>
  <c r="A63" i="63"/>
  <c r="C62" i="63"/>
  <c r="A41" i="63"/>
  <c r="C40" i="63"/>
  <c r="A63" i="60"/>
  <c r="C62" i="60"/>
  <c r="A63" i="62"/>
  <c r="C62" i="62"/>
  <c r="A41" i="62"/>
  <c r="C40" i="62"/>
  <c r="A20" i="62"/>
  <c r="C19" i="62"/>
  <c r="A40" i="60"/>
  <c r="C39" i="60"/>
  <c r="A20" i="60"/>
  <c r="C20" i="60" s="1"/>
  <c r="D74" i="63" l="1"/>
  <c r="R73" i="63" s="1"/>
  <c r="A21" i="63"/>
  <c r="C20" i="63"/>
  <c r="A42" i="66"/>
  <c r="C41" i="66"/>
  <c r="A64" i="66"/>
  <c r="C63" i="66"/>
  <c r="A22" i="66"/>
  <c r="C21" i="66"/>
  <c r="C62" i="65"/>
  <c r="A63" i="65"/>
  <c r="A23" i="65"/>
  <c r="C22" i="65"/>
  <c r="C40" i="65"/>
  <c r="A41" i="65"/>
  <c r="A22" i="64"/>
  <c r="C21" i="64"/>
  <c r="A63" i="64"/>
  <c r="C62" i="64"/>
  <c r="A41" i="64"/>
  <c r="C40" i="64"/>
  <c r="C41" i="63"/>
  <c r="A42" i="63"/>
  <c r="C63" i="63"/>
  <c r="A64" i="63"/>
  <c r="A64" i="60"/>
  <c r="C63" i="60"/>
  <c r="A64" i="62"/>
  <c r="C63" i="62"/>
  <c r="A42" i="62"/>
  <c r="C41" i="62"/>
  <c r="A21" i="62"/>
  <c r="C20" i="62"/>
  <c r="A41" i="60"/>
  <c r="C40" i="60"/>
  <c r="A21" i="60"/>
  <c r="C21" i="60" s="1"/>
  <c r="F6" i="62"/>
  <c r="R17" i="62"/>
  <c r="R18" i="62"/>
  <c r="R19" i="62"/>
  <c r="R20" i="62"/>
  <c r="R21" i="62"/>
  <c r="R22" i="62"/>
  <c r="R23" i="62"/>
  <c r="R24" i="62"/>
  <c r="R25" i="62"/>
  <c r="R26" i="62"/>
  <c r="R27" i="62"/>
  <c r="R28" i="62"/>
  <c r="R29" i="62"/>
  <c r="R30" i="62"/>
  <c r="R31" i="62"/>
  <c r="R33" i="62"/>
  <c r="D34" i="62"/>
  <c r="E34" i="62"/>
  <c r="F34" i="62"/>
  <c r="G34" i="62"/>
  <c r="H34" i="62"/>
  <c r="I34" i="62"/>
  <c r="J34" i="62"/>
  <c r="K34" i="62"/>
  <c r="L34" i="62"/>
  <c r="M34" i="62"/>
  <c r="N34" i="62"/>
  <c r="O34" i="62"/>
  <c r="P34" i="62"/>
  <c r="Q34" i="62"/>
  <c r="R37" i="62"/>
  <c r="R38" i="62"/>
  <c r="R39" i="62"/>
  <c r="R40" i="62"/>
  <c r="R41" i="62"/>
  <c r="R42" i="62"/>
  <c r="R43" i="62"/>
  <c r="R44" i="62"/>
  <c r="R45" i="62"/>
  <c r="R46" i="62"/>
  <c r="R47" i="62"/>
  <c r="R48" i="62"/>
  <c r="R49" i="62"/>
  <c r="R50" i="62"/>
  <c r="R51" i="62"/>
  <c r="R52" i="62"/>
  <c r="R53" i="62"/>
  <c r="R55" i="62"/>
  <c r="D56" i="62"/>
  <c r="E56" i="62"/>
  <c r="F56" i="62"/>
  <c r="G56" i="62"/>
  <c r="H56" i="62"/>
  <c r="I56" i="62"/>
  <c r="J56" i="62"/>
  <c r="K56" i="62"/>
  <c r="L56" i="62"/>
  <c r="M56" i="62"/>
  <c r="N56" i="62"/>
  <c r="O56" i="62"/>
  <c r="P56" i="62"/>
  <c r="Q56" i="62"/>
  <c r="R59" i="62"/>
  <c r="R60" i="62"/>
  <c r="R61" i="62"/>
  <c r="R62" i="62"/>
  <c r="R63" i="62"/>
  <c r="R64" i="62"/>
  <c r="R65" i="62"/>
  <c r="R66" i="62"/>
  <c r="R68" i="62"/>
  <c r="R69" i="62"/>
  <c r="D70" i="62"/>
  <c r="E70" i="62"/>
  <c r="F70" i="62"/>
  <c r="G70" i="62"/>
  <c r="H70" i="62"/>
  <c r="I70" i="62"/>
  <c r="J70" i="62"/>
  <c r="K70" i="62"/>
  <c r="L70" i="62"/>
  <c r="M70" i="62"/>
  <c r="N70" i="62"/>
  <c r="O70" i="62"/>
  <c r="P70" i="62"/>
  <c r="Q70" i="62"/>
  <c r="P71" i="62" l="1"/>
  <c r="P35" i="62"/>
  <c r="A22" i="63"/>
  <c r="C21" i="63"/>
  <c r="C22" i="66"/>
  <c r="A23" i="66"/>
  <c r="A65" i="66"/>
  <c r="C64" i="66"/>
  <c r="A43" i="66"/>
  <c r="C42" i="66"/>
  <c r="C63" i="65"/>
  <c r="A64" i="65"/>
  <c r="C41" i="65"/>
  <c r="A42" i="65"/>
  <c r="A24" i="65"/>
  <c r="C23" i="65"/>
  <c r="C41" i="64"/>
  <c r="A42" i="64"/>
  <c r="C63" i="64"/>
  <c r="A64" i="64"/>
  <c r="A23" i="64"/>
  <c r="C22" i="64"/>
  <c r="A43" i="63"/>
  <c r="C42" i="63"/>
  <c r="A65" i="63"/>
  <c r="C64" i="63"/>
  <c r="D71" i="62"/>
  <c r="F35" i="62"/>
  <c r="L71" i="62"/>
  <c r="D57" i="62"/>
  <c r="R56" i="62"/>
  <c r="J71" i="62"/>
  <c r="N57" i="62"/>
  <c r="N35" i="62"/>
  <c r="A65" i="60"/>
  <c r="C64" i="60"/>
  <c r="A65" i="62"/>
  <c r="C64" i="62"/>
  <c r="A43" i="62"/>
  <c r="C42" i="62"/>
  <c r="C21" i="62"/>
  <c r="A22" i="62"/>
  <c r="F71" i="62"/>
  <c r="P57" i="62"/>
  <c r="L57" i="62"/>
  <c r="R34" i="62"/>
  <c r="J57" i="62"/>
  <c r="L35" i="62"/>
  <c r="H57" i="62"/>
  <c r="J35" i="62"/>
  <c r="N71" i="62"/>
  <c r="F57" i="62"/>
  <c r="R70" i="62"/>
  <c r="H71" i="62"/>
  <c r="H35" i="62"/>
  <c r="A42" i="60"/>
  <c r="C41" i="60"/>
  <c r="A22" i="60"/>
  <c r="C22" i="60" s="1"/>
  <c r="D35" i="62"/>
  <c r="N73" i="62" l="1"/>
  <c r="P73" i="62"/>
  <c r="A23" i="63"/>
  <c r="C22" i="63"/>
  <c r="A44" i="66"/>
  <c r="C43" i="66"/>
  <c r="A66" i="66"/>
  <c r="C65" i="66"/>
  <c r="C23" i="66"/>
  <c r="A24" i="66"/>
  <c r="A65" i="65"/>
  <c r="C64" i="65"/>
  <c r="A25" i="65"/>
  <c r="C24" i="65"/>
  <c r="A43" i="65"/>
  <c r="C42" i="65"/>
  <c r="A24" i="64"/>
  <c r="C23" i="64"/>
  <c r="A65" i="64"/>
  <c r="C64" i="64"/>
  <c r="A43" i="64"/>
  <c r="C42" i="64"/>
  <c r="A66" i="63"/>
  <c r="C65" i="63"/>
  <c r="A44" i="63"/>
  <c r="C43" i="63"/>
  <c r="F73" i="62"/>
  <c r="D72" i="62"/>
  <c r="H73" i="62"/>
  <c r="R57" i="62"/>
  <c r="R71" i="62"/>
  <c r="J73" i="62"/>
  <c r="R35" i="62"/>
  <c r="L73" i="62"/>
  <c r="A66" i="60"/>
  <c r="C65" i="60"/>
  <c r="A66" i="62"/>
  <c r="C65" i="62"/>
  <c r="A44" i="62"/>
  <c r="C43" i="62"/>
  <c r="C22" i="62"/>
  <c r="A23" i="62"/>
  <c r="D58" i="62"/>
  <c r="A43" i="60"/>
  <c r="C42" i="60"/>
  <c r="A23" i="60"/>
  <c r="C23" i="60" s="1"/>
  <c r="D36" i="62"/>
  <c r="D73" i="62"/>
  <c r="C23" i="63" l="1"/>
  <c r="A24" i="63"/>
  <c r="C44" i="66"/>
  <c r="A45" i="66"/>
  <c r="A25" i="66"/>
  <c r="C24" i="66"/>
  <c r="C66" i="66"/>
  <c r="A67" i="66"/>
  <c r="C67" i="66" s="1"/>
  <c r="A66" i="65"/>
  <c r="C65" i="65"/>
  <c r="A44" i="65"/>
  <c r="C43" i="65"/>
  <c r="A26" i="65"/>
  <c r="C25" i="65"/>
  <c r="A44" i="64"/>
  <c r="C43" i="64"/>
  <c r="A66" i="64"/>
  <c r="C65" i="64"/>
  <c r="A25" i="64"/>
  <c r="C24" i="64"/>
  <c r="C44" i="63"/>
  <c r="A45" i="63"/>
  <c r="C66" i="63"/>
  <c r="A67" i="63"/>
  <c r="D74" i="62"/>
  <c r="R73" i="62" s="1"/>
  <c r="A67" i="60"/>
  <c r="C66" i="60"/>
  <c r="A67" i="62"/>
  <c r="C66" i="62"/>
  <c r="A45" i="62"/>
  <c r="C44" i="62"/>
  <c r="A24" i="62"/>
  <c r="C23" i="62"/>
  <c r="A44" i="60"/>
  <c r="C43" i="60"/>
  <c r="A24" i="60"/>
  <c r="C24" i="60" s="1"/>
  <c r="J6" i="60"/>
  <c r="G6" i="60"/>
  <c r="Q70" i="60"/>
  <c r="P70" i="60"/>
  <c r="O70" i="60"/>
  <c r="N70" i="60"/>
  <c r="M70" i="60"/>
  <c r="L70" i="60"/>
  <c r="K70" i="60"/>
  <c r="J70" i="60"/>
  <c r="I70" i="60"/>
  <c r="H70" i="60"/>
  <c r="G70" i="60"/>
  <c r="F70" i="60"/>
  <c r="E70" i="60"/>
  <c r="D70" i="60"/>
  <c r="R69" i="60"/>
  <c r="R68" i="60"/>
  <c r="R67" i="60"/>
  <c r="R66" i="60"/>
  <c r="R65" i="60"/>
  <c r="R64" i="60"/>
  <c r="R63" i="60"/>
  <c r="R62" i="60"/>
  <c r="R61" i="60"/>
  <c r="R60" i="60"/>
  <c r="R59" i="60"/>
  <c r="Q56" i="60"/>
  <c r="P56" i="60"/>
  <c r="O56" i="60"/>
  <c r="N56" i="60"/>
  <c r="M56" i="60"/>
  <c r="L56" i="60"/>
  <c r="K56" i="60"/>
  <c r="J56" i="60"/>
  <c r="I56" i="60"/>
  <c r="H56" i="60"/>
  <c r="G56" i="60"/>
  <c r="F56" i="60"/>
  <c r="E56" i="60"/>
  <c r="D56" i="60"/>
  <c r="R55" i="60"/>
  <c r="R54" i="60"/>
  <c r="R52" i="60"/>
  <c r="R51" i="60"/>
  <c r="R50" i="60"/>
  <c r="R49" i="60"/>
  <c r="R48" i="60"/>
  <c r="R47" i="60"/>
  <c r="R46" i="60"/>
  <c r="R45" i="60"/>
  <c r="R44" i="60"/>
  <c r="R43" i="60"/>
  <c r="R42" i="60"/>
  <c r="R41" i="60"/>
  <c r="R40" i="60"/>
  <c r="R39" i="60"/>
  <c r="R38" i="60"/>
  <c r="Q34" i="60"/>
  <c r="P34" i="60"/>
  <c r="O34" i="60"/>
  <c r="N34" i="60"/>
  <c r="M34" i="60"/>
  <c r="L34" i="60"/>
  <c r="K34" i="60"/>
  <c r="J34" i="60"/>
  <c r="I34" i="60"/>
  <c r="H34" i="60"/>
  <c r="G34" i="60"/>
  <c r="F34" i="60"/>
  <c r="E34" i="60"/>
  <c r="D34" i="60"/>
  <c r="R32" i="60"/>
  <c r="R30" i="60"/>
  <c r="R29" i="60"/>
  <c r="R27" i="60"/>
  <c r="R26" i="60"/>
  <c r="R25" i="60"/>
  <c r="R24" i="60"/>
  <c r="R23" i="60"/>
  <c r="R22" i="60"/>
  <c r="R21" i="60"/>
  <c r="R20" i="60"/>
  <c r="R19" i="60"/>
  <c r="R18" i="60"/>
  <c r="R17" i="60"/>
  <c r="C24" i="63" l="1"/>
  <c r="A25" i="63"/>
  <c r="A26" i="66"/>
  <c r="C25" i="66"/>
  <c r="C45" i="66"/>
  <c r="A46" i="66"/>
  <c r="A67" i="65"/>
  <c r="C67" i="65" s="1"/>
  <c r="C66" i="65"/>
  <c r="C26" i="65"/>
  <c r="A27" i="65"/>
  <c r="A45" i="65"/>
  <c r="C44" i="65"/>
  <c r="A26" i="64"/>
  <c r="C25" i="64"/>
  <c r="A67" i="64"/>
  <c r="C67" i="64" s="1"/>
  <c r="C66" i="64"/>
  <c r="A45" i="64"/>
  <c r="C44" i="64"/>
  <c r="A68" i="63"/>
  <c r="C67" i="63"/>
  <c r="A46" i="63"/>
  <c r="C45" i="63"/>
  <c r="D71" i="60"/>
  <c r="H57" i="60"/>
  <c r="D57" i="60"/>
  <c r="P35" i="60"/>
  <c r="D35" i="60"/>
  <c r="N35" i="60"/>
  <c r="R56" i="60"/>
  <c r="R34" i="60"/>
  <c r="F57" i="60"/>
  <c r="A68" i="60"/>
  <c r="C67" i="60"/>
  <c r="A68" i="62"/>
  <c r="C67" i="62"/>
  <c r="A46" i="62"/>
  <c r="C45" i="62"/>
  <c r="A25" i="62"/>
  <c r="C24" i="62"/>
  <c r="H71" i="60"/>
  <c r="N71" i="60"/>
  <c r="P57" i="60"/>
  <c r="F71" i="60"/>
  <c r="A45" i="60"/>
  <c r="C44" i="60"/>
  <c r="A25" i="60"/>
  <c r="C25" i="60" s="1"/>
  <c r="J35" i="60"/>
  <c r="J57" i="60"/>
  <c r="L57" i="60"/>
  <c r="N57" i="60"/>
  <c r="P71" i="60"/>
  <c r="F35" i="60"/>
  <c r="L35" i="60"/>
  <c r="R70" i="60"/>
  <c r="J71" i="60"/>
  <c r="L71" i="60"/>
  <c r="H35" i="60"/>
  <c r="C25" i="63" l="1"/>
  <c r="A26" i="63"/>
  <c r="C26" i="66"/>
  <c r="A27" i="66"/>
  <c r="A47" i="66"/>
  <c r="C46" i="66"/>
  <c r="A46" i="65"/>
  <c r="C45" i="65"/>
  <c r="A28" i="65"/>
  <c r="C27" i="65"/>
  <c r="A46" i="64"/>
  <c r="C45" i="64"/>
  <c r="A27" i="64"/>
  <c r="C26" i="64"/>
  <c r="A47" i="63"/>
  <c r="C46" i="63"/>
  <c r="A69" i="63"/>
  <c r="C69" i="63" s="1"/>
  <c r="C68" i="63"/>
  <c r="H73" i="60"/>
  <c r="D73" i="60"/>
  <c r="F73" i="60"/>
  <c r="R35" i="60"/>
  <c r="A69" i="60"/>
  <c r="C69" i="60" s="1"/>
  <c r="C68" i="60"/>
  <c r="P73" i="60"/>
  <c r="N73" i="60"/>
  <c r="A69" i="62"/>
  <c r="C69" i="62" s="1"/>
  <c r="C68" i="62"/>
  <c r="A47" i="62"/>
  <c r="C46" i="62"/>
  <c r="A26" i="62"/>
  <c r="C25" i="62"/>
  <c r="A46" i="60"/>
  <c r="C45" i="60"/>
  <c r="R71" i="60"/>
  <c r="J73" i="60"/>
  <c r="A26" i="60"/>
  <c r="C26" i="60" s="1"/>
  <c r="R57" i="60"/>
  <c r="D58" i="60"/>
  <c r="L73" i="60"/>
  <c r="D72" i="60"/>
  <c r="D36" i="60"/>
  <c r="A27" i="63" l="1"/>
  <c r="C26" i="63"/>
  <c r="A48" i="66"/>
  <c r="C47" i="66"/>
  <c r="C27" i="66"/>
  <c r="A28" i="66"/>
  <c r="A29" i="65"/>
  <c r="C28" i="65"/>
  <c r="A47" i="65"/>
  <c r="C46" i="65"/>
  <c r="A28" i="64"/>
  <c r="C27" i="64"/>
  <c r="A47" i="64"/>
  <c r="C46" i="64"/>
  <c r="A48" i="63"/>
  <c r="C47" i="63"/>
  <c r="A48" i="62"/>
  <c r="C47" i="62"/>
  <c r="A27" i="62"/>
  <c r="C26" i="62"/>
  <c r="D74" i="60"/>
  <c r="R73" i="60" s="1"/>
  <c r="A47" i="60"/>
  <c r="C46" i="60"/>
  <c r="A27" i="60"/>
  <c r="C27" i="60" s="1"/>
  <c r="C27" i="63" l="1"/>
  <c r="A28" i="63"/>
  <c r="A29" i="66"/>
  <c r="C28" i="66"/>
  <c r="C48" i="66"/>
  <c r="A49" i="66"/>
  <c r="A48" i="65"/>
  <c r="C47" i="65"/>
  <c r="C29" i="65"/>
  <c r="A30" i="65"/>
  <c r="A48" i="64"/>
  <c r="C47" i="64"/>
  <c r="C28" i="64"/>
  <c r="A29" i="64"/>
  <c r="C48" i="63"/>
  <c r="A49" i="63"/>
  <c r="A49" i="62"/>
  <c r="C48" i="62"/>
  <c r="A28" i="62"/>
  <c r="C27" i="62"/>
  <c r="A48" i="60"/>
  <c r="C47" i="60"/>
  <c r="A28" i="60"/>
  <c r="C28" i="60" s="1"/>
  <c r="A29" i="63" l="1"/>
  <c r="C28" i="63"/>
  <c r="C49" i="66"/>
  <c r="A50" i="66"/>
  <c r="C29" i="66"/>
  <c r="A30" i="66"/>
  <c r="C30" i="65"/>
  <c r="A31" i="65"/>
  <c r="C31" i="65" s="1"/>
  <c r="C48" i="65"/>
  <c r="A49" i="65"/>
  <c r="A30" i="64"/>
  <c r="C29" i="64"/>
  <c r="A49" i="64"/>
  <c r="C48" i="64"/>
  <c r="C49" i="63"/>
  <c r="A50" i="63"/>
  <c r="A50" i="62"/>
  <c r="C49" i="62"/>
  <c r="A29" i="62"/>
  <c r="C28" i="62"/>
  <c r="A49" i="60"/>
  <c r="C48" i="60"/>
  <c r="A29" i="60"/>
  <c r="C29" i="60" s="1"/>
  <c r="A30" i="63" l="1"/>
  <c r="C29" i="63"/>
  <c r="A51" i="66"/>
  <c r="C50" i="66"/>
  <c r="A31" i="66"/>
  <c r="C31" i="66" s="1"/>
  <c r="C30" i="66"/>
  <c r="A50" i="65"/>
  <c r="C49" i="65"/>
  <c r="A50" i="64"/>
  <c r="C49" i="64"/>
  <c r="C30" i="64"/>
  <c r="A31" i="64"/>
  <c r="C31" i="64" s="1"/>
  <c r="A51" i="63"/>
  <c r="C50" i="63"/>
  <c r="C50" i="62"/>
  <c r="A51" i="62"/>
  <c r="A30" i="62"/>
  <c r="C29" i="62"/>
  <c r="A50" i="60"/>
  <c r="C49" i="60"/>
  <c r="A30" i="60"/>
  <c r="C30" i="63" l="1"/>
  <c r="A31" i="63"/>
  <c r="A52" i="66"/>
  <c r="C51" i="66"/>
  <c r="A51" i="65"/>
  <c r="C50" i="65"/>
  <c r="C50" i="64"/>
  <c r="A51" i="64"/>
  <c r="A52" i="63"/>
  <c r="C51" i="63"/>
  <c r="A52" i="62"/>
  <c r="C51" i="62"/>
  <c r="C30" i="62"/>
  <c r="A31" i="62"/>
  <c r="C30" i="60"/>
  <c r="A31" i="60"/>
  <c r="A51" i="60"/>
  <c r="C50" i="60"/>
  <c r="C31" i="63" l="1"/>
  <c r="A32" i="63"/>
  <c r="A53" i="66"/>
  <c r="C53" i="66" s="1"/>
  <c r="C52" i="66"/>
  <c r="C51" i="65"/>
  <c r="A52" i="65"/>
  <c r="A52" i="64"/>
  <c r="C51" i="64"/>
  <c r="C52" i="63"/>
  <c r="A53" i="63"/>
  <c r="C52" i="62"/>
  <c r="A53" i="62"/>
  <c r="A32" i="62"/>
  <c r="C31" i="62"/>
  <c r="A32" i="60"/>
  <c r="C31" i="60"/>
  <c r="A52" i="60"/>
  <c r="A53" i="60" s="1"/>
  <c r="C51" i="60"/>
  <c r="A33" i="63" l="1"/>
  <c r="C33" i="63" s="1"/>
  <c r="C32" i="63"/>
  <c r="C52" i="65"/>
  <c r="A53" i="65"/>
  <c r="C53" i="65" s="1"/>
  <c r="C52" i="64"/>
  <c r="A53" i="64"/>
  <c r="C53" i="64" s="1"/>
  <c r="A54" i="63"/>
  <c r="C53" i="63"/>
  <c r="A54" i="60"/>
  <c r="C53" i="60"/>
  <c r="A54" i="62"/>
  <c r="C53" i="62"/>
  <c r="A33" i="62"/>
  <c r="C33" i="62" s="1"/>
  <c r="C32" i="62"/>
  <c r="A33" i="60"/>
  <c r="C33" i="60" s="1"/>
  <c r="C32" i="60"/>
  <c r="C52" i="60"/>
  <c r="A55" i="63" l="1"/>
  <c r="C55" i="63" s="1"/>
  <c r="C54" i="63"/>
  <c r="A55" i="60"/>
  <c r="C55" i="60" s="1"/>
  <c r="C54" i="60"/>
  <c r="A55" i="62"/>
  <c r="C55" i="62" s="1"/>
  <c r="C54" i="62"/>
</calcChain>
</file>

<file path=xl/sharedStrings.xml><?xml version="1.0" encoding="utf-8"?>
<sst xmlns="http://schemas.openxmlformats.org/spreadsheetml/2006/main" count="255" uniqueCount="38">
  <si>
    <t>基礎的素養</t>
    <rPh sb="0" eb="3">
      <t>キソテキ</t>
    </rPh>
    <rPh sb="3" eb="5">
      <t>ソヨウ</t>
    </rPh>
    <phoneticPr fontId="1"/>
  </si>
  <si>
    <t>学級経営</t>
    <rPh sb="0" eb="2">
      <t>ガッキュウ</t>
    </rPh>
    <rPh sb="2" eb="4">
      <t>ケイエイ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</si>
  <si>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</si>
  <si>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</si>
  <si>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</si>
  <si>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教科指導</t>
    <rPh sb="0" eb="2">
      <t>キョウカ</t>
    </rPh>
    <rPh sb="2" eb="4">
      <t>シドウ</t>
    </rPh>
    <phoneticPr fontId="1"/>
  </si>
  <si>
    <t>1学期</t>
    <rPh sb="1" eb="3">
      <t>ガッキ</t>
    </rPh>
    <phoneticPr fontId="1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</si>
  <si>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1"/>
  </si>
  <si>
    <t>校内指導教員</t>
    <rPh sb="0" eb="2">
      <t>コウナイ</t>
    </rPh>
    <rPh sb="2" eb="4">
      <t>シドウ</t>
    </rPh>
    <rPh sb="4" eb="6">
      <t>キョウイン</t>
    </rPh>
    <phoneticPr fontId="1"/>
  </si>
  <si>
    <t>拠点校</t>
    <rPh sb="0" eb="2">
      <t>キョテン</t>
    </rPh>
    <rPh sb="2" eb="3">
      <t>コウ</t>
    </rPh>
    <phoneticPr fontId="1"/>
  </si>
  <si>
    <t>校内</t>
    <rPh sb="0" eb="2">
      <t>コウナイ</t>
    </rPh>
    <phoneticPr fontId="1"/>
  </si>
  <si>
    <t>3学期</t>
    <rPh sb="1" eb="3">
      <t>ガッキ</t>
    </rPh>
    <phoneticPr fontId="1"/>
  </si>
  <si>
    <t>初任者</t>
    <rPh sb="0" eb="3">
      <t>ショニンシャ</t>
    </rPh>
    <phoneticPr fontId="1"/>
  </si>
  <si>
    <t>一般研修</t>
    <rPh sb="0" eb="2">
      <t>イッパン</t>
    </rPh>
    <rPh sb="2" eb="4">
      <t>ケンシュウ</t>
    </rPh>
    <phoneticPr fontId="1"/>
  </si>
  <si>
    <t>教科研修</t>
    <rPh sb="0" eb="2">
      <t>キョウカ</t>
    </rPh>
    <rPh sb="2" eb="4">
      <t>ケンシュウ</t>
    </rPh>
    <phoneticPr fontId="1"/>
  </si>
  <si>
    <t>2学期</t>
    <phoneticPr fontId="1"/>
  </si>
  <si>
    <t>年間</t>
    <rPh sb="0" eb="2">
      <t>ネンカン</t>
    </rPh>
    <phoneticPr fontId="1"/>
  </si>
  <si>
    <t>生徒指導・進路指導</t>
    <rPh sb="0" eb="2">
      <t>セイト</t>
    </rPh>
    <rPh sb="2" eb="4">
      <t>シドウ</t>
    </rPh>
    <rPh sb="5" eb="7">
      <t>シンロ</t>
    </rPh>
    <rPh sb="7" eb="9">
      <t>シドウ</t>
    </rPh>
    <phoneticPr fontId="1"/>
  </si>
  <si>
    <t>拠点校</t>
    <rPh sb="0" eb="3">
      <t>キョテンコウ</t>
    </rPh>
    <phoneticPr fontId="1"/>
  </si>
  <si>
    <t>週合計
時数</t>
    <rPh sb="0" eb="1">
      <t>シュウ</t>
    </rPh>
    <rPh sb="1" eb="3">
      <t>ゴウケイ</t>
    </rPh>
    <rPh sb="4" eb="6">
      <t>ジスウ</t>
    </rPh>
    <phoneticPr fontId="1"/>
  </si>
  <si>
    <t>教科</t>
    <rPh sb="0" eb="2">
      <t>キョウカ</t>
    </rPh>
    <phoneticPr fontId="1"/>
  </si>
  <si>
    <t>ｈ</t>
    <phoneticPr fontId="1"/>
  </si>
  <si>
    <t>一般</t>
    <rPh sb="0" eb="2">
      <t>イッパン</t>
    </rPh>
    <phoneticPr fontId="1"/>
  </si>
  <si>
    <t xml:space="preserve"> 《　週時間割に設定した時数　》</t>
    <rPh sb="3" eb="4">
      <t>シュウ</t>
    </rPh>
    <rPh sb="4" eb="7">
      <t>ジカンワリ</t>
    </rPh>
    <rPh sb="8" eb="10">
      <t>セッテイ</t>
    </rPh>
    <rPh sb="12" eb="14">
      <t>ジスウ</t>
    </rPh>
    <phoneticPr fontId="1"/>
  </si>
  <si>
    <t>免除区分</t>
    <phoneticPr fontId="1"/>
  </si>
  <si>
    <t>指導時数</t>
    <rPh sb="0" eb="4">
      <t>シドウジスウ</t>
    </rPh>
    <phoneticPr fontId="1"/>
  </si>
  <si>
    <t>様式７</t>
  </si>
  <si>
    <t>教職大学院修了者</t>
  </si>
  <si>
    <t>一般初任者</t>
  </si>
  <si>
    <t>週</t>
    <rPh sb="0" eb="1">
      <t>シュウ</t>
    </rPh>
    <phoneticPr fontId="1"/>
  </si>
  <si>
    <t>期間採用等経験者</t>
  </si>
  <si>
    <t>所属校における研修年間指導計画　【　小学校　提出用　】</t>
    <rPh sb="18" eb="21">
      <t>ショウガッコウ</t>
    </rPh>
    <rPh sb="19" eb="21">
      <t>ガッコウ</t>
    </rPh>
    <rPh sb="22" eb="25">
      <t>テイシュツヨウ</t>
    </rPh>
    <phoneticPr fontId="1"/>
  </si>
  <si>
    <t>校内指導教員①</t>
    <rPh sb="0" eb="2">
      <t>コウナイ</t>
    </rPh>
    <rPh sb="2" eb="4">
      <t>シドウ</t>
    </rPh>
    <rPh sb="4" eb="6">
      <t>キョウイン</t>
    </rPh>
    <phoneticPr fontId="1"/>
  </si>
  <si>
    <t>校内指導教員②</t>
    <rPh sb="0" eb="2">
      <t>コウナイ</t>
    </rPh>
    <rPh sb="2" eb="4">
      <t>シドウ</t>
    </rPh>
    <rPh sb="4" eb="6">
      <t>キョウイン</t>
    </rPh>
    <phoneticPr fontId="1"/>
  </si>
  <si>
    <t>校内①</t>
    <rPh sb="0" eb="2">
      <t>コウナイ</t>
    </rPh>
    <phoneticPr fontId="1"/>
  </si>
  <si>
    <t>校内②</t>
    <rPh sb="0" eb="2">
      <t>コウナイ</t>
    </rPh>
    <phoneticPr fontId="1"/>
  </si>
  <si>
    <t>担当ごとの指導項目</t>
    <phoneticPr fontId="1"/>
  </si>
  <si>
    <r>
      <t>☝</t>
    </r>
    <r>
      <rPr>
        <b/>
        <sz val="11"/>
        <color rgb="FFFF0000"/>
        <rFont val="游ゴシック"/>
        <family val="3"/>
        <charset val="128"/>
        <scheme val="minor"/>
      </rPr>
      <t>拠点校</t>
    </r>
    <r>
      <rPr>
        <sz val="11"/>
        <color theme="1"/>
        <rFont val="游ゴシック"/>
        <family val="3"/>
        <charset val="128"/>
        <scheme val="minor"/>
      </rPr>
      <t>or</t>
    </r>
    <r>
      <rPr>
        <b/>
        <sz val="11"/>
        <color rgb="FFFF0000"/>
        <rFont val="游ゴシック"/>
        <family val="3"/>
        <charset val="128"/>
        <scheme val="minor"/>
      </rPr>
      <t>従来</t>
    </r>
    <r>
      <rPr>
        <sz val="11"/>
        <color theme="1"/>
        <rFont val="游ゴシック"/>
        <family val="3"/>
        <charset val="128"/>
        <scheme val="minor"/>
      </rPr>
      <t>を選択</t>
    </r>
    <rPh sb="1" eb="4">
      <t>キョテンコウ</t>
    </rPh>
    <rPh sb="6" eb="8">
      <t>ジュウライ</t>
    </rPh>
    <rPh sb="9" eb="1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</si>
</sst>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HGPｺﾞｼｯｸE"/>
      <family val="3"/>
      <charset val="128"/>
    </font>
    <font>
      <sz val="11"/>
      <color rgb="FF0070C0"/>
      <name val="HGPｺﾞｼｯｸE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rgb="FF0070C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b/>
      <sz val="11"/>
      <color rgb="FF7030A0"/>
      <name val="游ゴシック"/>
      <family val="3"/>
      <charset val="128"/>
      <scheme val="minor"/>
    </font>
    <font>
      <sz val="11"/>
      <color rgb="FF7030A0"/>
      <name val="HGPｺﾞｼｯｸE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/>
      <top style="medium">
        <color rgb="FF00B0F0"/>
      </top>
      <bottom style="medium">
        <color rgb="FF00B0F0"/>
      </bottom>
      <diagonal/>
    </border>
    <border>
      <left/>
      <right style="thin">
        <color indexed="64"/>
      </right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ck">
        <color rgb="FF00B0F0"/>
      </top>
      <bottom style="thick">
        <color rgb="FF00B0F0"/>
      </bottom>
      <diagonal/>
    </border>
    <border>
      <left/>
      <right style="thin">
        <color indexed="64"/>
      </right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top" shrinkToFit="1"/>
    </xf>
    <xf numFmtId="0" fontId="8" fillId="0" borderId="1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 shrinkToFit="1"/>
    </xf>
    <xf numFmtId="14" fontId="19" fillId="0" borderId="0" xfId="0" applyNumberFormat="1" applyFont="1" applyAlignment="1">
      <alignment vertical="center" shrinkToFit="1"/>
    </xf>
    <xf numFmtId="56" fontId="19" fillId="0" borderId="8" xfId="0" applyNumberFormat="1" applyFont="1" applyBorder="1" applyAlignment="1">
      <alignment horizontal="left" vertical="center" indent="1" shrinkToFit="1"/>
    </xf>
    <xf numFmtId="0" fontId="20" fillId="0" borderId="0" xfId="0" applyFont="1" applyAlignment="1">
      <alignment vertical="center" shrinkToFit="1"/>
    </xf>
    <xf numFmtId="14" fontId="22" fillId="0" borderId="0" xfId="0" applyNumberFormat="1" applyFont="1" applyAlignment="1">
      <alignment vertical="center" shrinkToFit="1"/>
    </xf>
    <xf numFmtId="14" fontId="20" fillId="0" borderId="0" xfId="0" applyNumberFormat="1" applyFont="1" applyAlignment="1">
      <alignment vertical="center" shrinkToFit="1"/>
    </xf>
    <xf numFmtId="14" fontId="21" fillId="0" borderId="0" xfId="0" applyNumberFormat="1" applyFont="1" applyAlignment="1">
      <alignment vertical="center" shrinkToFit="1"/>
    </xf>
    <xf numFmtId="0" fontId="24" fillId="0" borderId="0" xfId="0" applyFont="1" applyAlignment="1">
      <alignment horizontal="right" vertical="center" shrinkToFit="1"/>
    </xf>
    <xf numFmtId="14" fontId="24" fillId="0" borderId="0" xfId="0" applyNumberFormat="1" applyFont="1" applyAlignment="1">
      <alignment horizontal="right" vertical="center" shrinkToFit="1"/>
    </xf>
    <xf numFmtId="0" fontId="23" fillId="0" borderId="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8" xfId="0" applyFont="1" applyBorder="1" applyAlignment="1">
      <alignment horizontal="left" vertical="center" shrinkToFit="1"/>
    </xf>
    <xf numFmtId="0" fontId="18" fillId="0" borderId="18" xfId="0" applyFont="1" applyBorder="1" applyAlignment="1">
      <alignment horizontal="right" vertical="center" shrinkToFit="1"/>
    </xf>
    <xf numFmtId="0" fontId="18" fillId="0" borderId="18" xfId="0" applyFont="1" applyBorder="1" applyAlignment="1">
      <alignment vertical="center" shrinkToFit="1"/>
    </xf>
    <xf numFmtId="0" fontId="18" fillId="0" borderId="18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17"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0070C0"/>
      </font>
    </dxf>
    <dxf>
      <font>
        <color rgb="FF7030A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66CCFF"/>
      <color rgb="FFFFCC99"/>
      <color rgb="FFFF9966"/>
      <color rgb="FFFFCCFF"/>
      <color rgb="FFCCFFCC"/>
      <color rgb="FFCCFFFF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57149</xdr:colOff>
      <xdr:row>0</xdr:row>
      <xdr:rowOff>219203</xdr:rowOff>
    </xdr:from>
    <xdr:to>
      <xdr:col>28</xdr:col>
      <xdr:colOff>508000</xdr:colOff>
      <xdr:row>40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3A149D-72E9-49BF-994C-D6DEAF0197D3}"/>
            </a:ext>
          </a:extLst>
        </xdr:cNvPr>
        <xdr:cNvSpPr txBox="1"/>
      </xdr:nvSpPr>
      <xdr:spPr>
        <a:xfrm>
          <a:off x="8058149" y="219203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0</xdr:rowOff>
    </xdr:from>
    <xdr:to>
      <xdr:col>28</xdr:col>
      <xdr:colOff>445881</xdr:colOff>
      <xdr:row>39</xdr:row>
      <xdr:rowOff>32382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81D22B-D5B7-4D60-842F-6062E2AACC49}"/>
            </a:ext>
          </a:extLst>
        </xdr:cNvPr>
        <xdr:cNvSpPr txBox="1"/>
      </xdr:nvSpPr>
      <xdr:spPr>
        <a:xfrm>
          <a:off x="8024191" y="231913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28</xdr:col>
      <xdr:colOff>445881</xdr:colOff>
      <xdr:row>41</xdr:row>
      <xdr:rowOff>5877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5DE1F31-A8E2-4144-B72E-CE7F8E16F4C0}"/>
            </a:ext>
          </a:extLst>
        </xdr:cNvPr>
        <xdr:cNvSpPr txBox="1"/>
      </xdr:nvSpPr>
      <xdr:spPr>
        <a:xfrm>
          <a:off x="8024191" y="470452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28</xdr:col>
      <xdr:colOff>450851</xdr:colOff>
      <xdr:row>41</xdr:row>
      <xdr:rowOff>123697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8269DC-CA44-427A-90AE-B14BA8DE681F}"/>
            </a:ext>
          </a:extLst>
        </xdr:cNvPr>
        <xdr:cNvSpPr txBox="1"/>
      </xdr:nvSpPr>
      <xdr:spPr>
        <a:xfrm>
          <a:off x="7953375" y="466725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28</xdr:col>
      <xdr:colOff>463551</xdr:colOff>
      <xdr:row>42</xdr:row>
      <xdr:rowOff>52260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C890EB-66A5-483A-8AB5-402A08AEC497}"/>
            </a:ext>
          </a:extLst>
        </xdr:cNvPr>
        <xdr:cNvSpPr txBox="1"/>
      </xdr:nvSpPr>
      <xdr:spPr>
        <a:xfrm>
          <a:off x="7905750" y="463550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28</xdr:col>
      <xdr:colOff>449537</xdr:colOff>
      <xdr:row>41</xdr:row>
      <xdr:rowOff>31239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C94596-B492-4A6B-84B5-7F22FF68CFF2}"/>
            </a:ext>
          </a:extLst>
        </xdr:cNvPr>
        <xdr:cNvSpPr txBox="1"/>
      </xdr:nvSpPr>
      <xdr:spPr>
        <a:xfrm>
          <a:off x="7935310" y="467710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B8308-C2E0-49D5-B328-F5A0373429BB}">
  <sheetPr>
    <tabColor rgb="FFFFFF00"/>
  </sheetPr>
  <dimension ref="A1:T74"/>
  <sheetViews>
    <sheetView view="pageBreakPreview" zoomScale="130" zoomScaleNormal="50" zoomScaleSheetLayoutView="130" zoomScalePageLayoutView="50" workbookViewId="0">
      <selection activeCell="D9" sqref="D9"/>
    </sheetView>
  </sheetViews>
  <sheetFormatPr defaultColWidth="8.69921875" defaultRowHeight="18"/>
  <cols>
    <col min="1" max="1" width="8.69921875" style="29"/>
    <col min="2" max="2" width="2.69921875" style="33" customWidth="1"/>
    <col min="3" max="3" width="8" style="3" customWidth="1"/>
    <col min="4" max="17" width="5.09765625" style="3" customWidth="1"/>
    <col min="18" max="19" width="5" style="3" customWidth="1"/>
    <col min="20" max="20" width="3.8984375" style="3" customWidth="1"/>
    <col min="21" max="16384" width="8.69921875" style="3"/>
  </cols>
  <sheetData>
    <row r="1" spans="1:20">
      <c r="C1" s="3" t="s">
        <v>26</v>
      </c>
    </row>
    <row r="2" spans="1:20" ht="18.600000000000001" thickBot="1">
      <c r="C2" s="74" t="s">
        <v>31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0" s="5" customFormat="1" ht="18.600000000000001" thickBot="1">
      <c r="A3" s="29"/>
      <c r="B3" s="33"/>
      <c r="C3" s="35"/>
      <c r="D3" s="76"/>
      <c r="E3" s="77"/>
      <c r="F3" s="77"/>
      <c r="G3" s="77"/>
      <c r="H3" s="78"/>
      <c r="I3" s="4"/>
      <c r="K3" s="6" t="s">
        <v>12</v>
      </c>
      <c r="L3" s="76"/>
      <c r="M3" s="77"/>
      <c r="N3" s="77"/>
      <c r="O3" s="78"/>
      <c r="P3" s="7" t="s">
        <v>24</v>
      </c>
      <c r="Q3" s="79" t="s">
        <v>28</v>
      </c>
      <c r="R3" s="80"/>
      <c r="S3" s="81"/>
    </row>
    <row r="4" spans="1:20" ht="16.2" customHeight="1">
      <c r="C4" s="101" t="s">
        <v>37</v>
      </c>
      <c r="D4" s="102"/>
      <c r="E4" s="102"/>
      <c r="F4" s="102"/>
    </row>
    <row r="5" spans="1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5" customHeight="1" thickBot="1">
      <c r="C6" s="82" t="s">
        <v>23</v>
      </c>
      <c r="D6" s="83"/>
      <c r="E6" s="83"/>
      <c r="F6" s="36" t="s">
        <v>22</v>
      </c>
      <c r="G6" s="36">
        <f>COUNTIF($D$7:$S$11,"一般")</f>
        <v>0</v>
      </c>
      <c r="H6" s="37" t="s">
        <v>21</v>
      </c>
      <c r="I6" s="38" t="s">
        <v>20</v>
      </c>
      <c r="J6" s="38">
        <f>COUNTIF($D$7:$S$11,"教科")</f>
        <v>0</v>
      </c>
      <c r="K6" s="39" t="s">
        <v>21</v>
      </c>
      <c r="L6" s="84"/>
      <c r="M6" s="84"/>
      <c r="N6" s="84"/>
      <c r="O6" s="84"/>
      <c r="P6" s="84"/>
      <c r="Q6" s="84"/>
      <c r="R6" s="84"/>
      <c r="S6" s="85"/>
    </row>
    <row r="7" spans="1:20" ht="19.8" customHeight="1" thickTop="1" thickBot="1">
      <c r="C7" s="59" t="s">
        <v>7</v>
      </c>
      <c r="D7" s="60"/>
      <c r="E7" s="61"/>
      <c r="F7" s="60"/>
      <c r="G7" s="61"/>
      <c r="H7" s="60"/>
      <c r="I7" s="61"/>
      <c r="J7" s="60"/>
      <c r="K7" s="61"/>
      <c r="L7" s="60"/>
      <c r="M7" s="61"/>
      <c r="N7" s="60"/>
      <c r="O7" s="61"/>
      <c r="P7" s="60"/>
      <c r="Q7" s="61"/>
      <c r="R7" s="60"/>
      <c r="S7" s="62"/>
    </row>
    <row r="8" spans="1:20" ht="1.2" customHeight="1" thickTop="1" thickBot="1">
      <c r="C8" s="56"/>
      <c r="D8" s="43"/>
      <c r="E8" s="57"/>
      <c r="F8" s="43"/>
      <c r="G8" s="57"/>
      <c r="H8" s="43"/>
      <c r="I8" s="57"/>
      <c r="J8" s="43"/>
      <c r="K8" s="57"/>
      <c r="L8" s="43"/>
      <c r="M8" s="57"/>
      <c r="N8" s="43"/>
      <c r="O8" s="57"/>
      <c r="P8" s="43"/>
      <c r="Q8" s="57"/>
      <c r="R8" s="43"/>
      <c r="S8" s="58"/>
    </row>
    <row r="9" spans="1:20" ht="19.8" customHeight="1" thickTop="1" thickBot="1">
      <c r="C9" s="63" t="s">
        <v>8</v>
      </c>
      <c r="D9" s="64"/>
      <c r="E9" s="65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6"/>
    </row>
    <row r="10" spans="1:20" ht="1.2" customHeight="1" thickTop="1" thickBot="1">
      <c r="C10" s="56"/>
      <c r="D10" s="43"/>
      <c r="E10" s="57"/>
      <c r="F10" s="43"/>
      <c r="G10" s="57"/>
      <c r="H10" s="43"/>
      <c r="I10" s="57"/>
      <c r="J10" s="43"/>
      <c r="K10" s="57"/>
      <c r="L10" s="43"/>
      <c r="M10" s="57"/>
      <c r="N10" s="43"/>
      <c r="O10" s="57"/>
      <c r="P10" s="43"/>
      <c r="Q10" s="57"/>
      <c r="R10" s="43"/>
      <c r="S10" s="58"/>
    </row>
    <row r="11" spans="1:20" ht="19.8" customHeight="1" thickTop="1" thickBot="1">
      <c r="C11" s="67" t="s">
        <v>8</v>
      </c>
      <c r="D11" s="68"/>
      <c r="E11" s="69"/>
      <c r="F11" s="68"/>
      <c r="G11" s="69"/>
      <c r="H11" s="68"/>
      <c r="I11" s="69"/>
      <c r="J11" s="68"/>
      <c r="K11" s="69"/>
      <c r="L11" s="68"/>
      <c r="M11" s="69"/>
      <c r="N11" s="68"/>
      <c r="O11" s="69"/>
      <c r="P11" s="68"/>
      <c r="Q11" s="69"/>
      <c r="R11" s="68"/>
      <c r="S11" s="70"/>
    </row>
    <row r="12" spans="1:20" ht="4.2" customHeight="1" thickTop="1"/>
    <row r="13" spans="1:20" ht="18.600000000000001" thickBot="1">
      <c r="C13" s="2" t="s">
        <v>25</v>
      </c>
      <c r="E13" s="9"/>
      <c r="F13" s="10"/>
      <c r="G13" s="11"/>
      <c r="I13" s="9"/>
      <c r="J13" s="5"/>
      <c r="K13" s="5"/>
      <c r="O13" s="12"/>
      <c r="P13" s="5"/>
      <c r="Q13" s="5"/>
      <c r="S13" s="11"/>
    </row>
    <row r="14" spans="1:20" ht="10.5" customHeight="1">
      <c r="C14" s="86" t="s">
        <v>29</v>
      </c>
      <c r="D14" s="88" t="s">
        <v>13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 t="s">
        <v>14</v>
      </c>
      <c r="Q14" s="89"/>
      <c r="R14" s="90" t="s">
        <v>19</v>
      </c>
      <c r="S14" s="91"/>
    </row>
    <row r="15" spans="1:20" ht="10.5" customHeight="1">
      <c r="C15" s="87"/>
      <c r="D15" s="94" t="s">
        <v>0</v>
      </c>
      <c r="E15" s="92"/>
      <c r="F15" s="95" t="s">
        <v>1</v>
      </c>
      <c r="G15" s="95"/>
      <c r="H15" s="96" t="s">
        <v>2</v>
      </c>
      <c r="I15" s="96"/>
      <c r="J15" s="97" t="s">
        <v>3</v>
      </c>
      <c r="K15" s="97"/>
      <c r="L15" s="98" t="s">
        <v>4</v>
      </c>
      <c r="M15" s="99"/>
      <c r="N15" s="100" t="s">
        <v>17</v>
      </c>
      <c r="O15" s="100"/>
      <c r="P15" s="105" t="s">
        <v>5</v>
      </c>
      <c r="Q15" s="105"/>
      <c r="R15" s="92"/>
      <c r="S15" s="93"/>
    </row>
    <row r="16" spans="1:20" ht="10.5" customHeight="1">
      <c r="C16" s="87"/>
      <c r="D16" s="20" t="s">
        <v>9</v>
      </c>
      <c r="E16" s="20" t="s">
        <v>10</v>
      </c>
      <c r="F16" s="21" t="s">
        <v>9</v>
      </c>
      <c r="G16" s="21" t="s">
        <v>10</v>
      </c>
      <c r="H16" s="22" t="s">
        <v>9</v>
      </c>
      <c r="I16" s="22" t="s">
        <v>10</v>
      </c>
      <c r="J16" s="23" t="s">
        <v>9</v>
      </c>
      <c r="K16" s="23" t="s">
        <v>10</v>
      </c>
      <c r="L16" s="25" t="s">
        <v>9</v>
      </c>
      <c r="M16" s="25" t="s">
        <v>10</v>
      </c>
      <c r="N16" s="26" t="s">
        <v>18</v>
      </c>
      <c r="O16" s="26" t="s">
        <v>10</v>
      </c>
      <c r="P16" s="24" t="s">
        <v>9</v>
      </c>
      <c r="Q16" s="24" t="s">
        <v>10</v>
      </c>
      <c r="R16" s="92"/>
      <c r="S16" s="93"/>
    </row>
    <row r="17" spans="1:19" ht="10.5" customHeight="1">
      <c r="A17" s="30">
        <v>45747</v>
      </c>
      <c r="B17" s="34"/>
      <c r="C17" s="28" t="str">
        <f>TEXT(A17,"m月d日")&amp;"～"</f>
        <v>3月31日～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103">
        <f>SUM(D17:Q17)</f>
        <v>0</v>
      </c>
      <c r="S17" s="104"/>
    </row>
    <row r="18" spans="1:19" ht="10.5" customHeight="1">
      <c r="A18" s="31">
        <f>A17+7</f>
        <v>45754</v>
      </c>
      <c r="B18" s="34"/>
      <c r="C18" s="28" t="str">
        <f t="shared" ref="C18:C33" si="0">TEXT(A18,"m月d日")&amp;"～"</f>
        <v>4月7日～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103">
        <f t="shared" ref="R18:R32" si="1">SUM(D18:Q18)</f>
        <v>0</v>
      </c>
      <c r="S18" s="104"/>
    </row>
    <row r="19" spans="1:19" ht="10.5" customHeight="1">
      <c r="A19" s="31">
        <f t="shared" ref="A19:A33" si="2">A18+7</f>
        <v>45761</v>
      </c>
      <c r="B19" s="34"/>
      <c r="C19" s="28" t="str">
        <f t="shared" si="0"/>
        <v>4月14日～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103">
        <f t="shared" si="1"/>
        <v>0</v>
      </c>
      <c r="S19" s="104"/>
    </row>
    <row r="20" spans="1:19" ht="10.5" customHeight="1">
      <c r="A20" s="31">
        <f t="shared" si="2"/>
        <v>45768</v>
      </c>
      <c r="B20" s="34"/>
      <c r="C20" s="28" t="str">
        <f t="shared" si="0"/>
        <v>4月21日～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103">
        <f t="shared" si="1"/>
        <v>0</v>
      </c>
      <c r="S20" s="104"/>
    </row>
    <row r="21" spans="1:19" ht="10.5" customHeight="1">
      <c r="A21" s="31">
        <f t="shared" si="2"/>
        <v>45775</v>
      </c>
      <c r="B21" s="34"/>
      <c r="C21" s="28" t="str">
        <f t="shared" si="0"/>
        <v>4月28日～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103">
        <f t="shared" si="1"/>
        <v>0</v>
      </c>
      <c r="S21" s="104"/>
    </row>
    <row r="22" spans="1:19" ht="10.5" customHeight="1">
      <c r="A22" s="31">
        <f t="shared" si="2"/>
        <v>45782</v>
      </c>
      <c r="B22" s="34"/>
      <c r="C22" s="28" t="str">
        <f t="shared" si="0"/>
        <v>5月5日～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103">
        <f t="shared" si="1"/>
        <v>0</v>
      </c>
      <c r="S22" s="104"/>
    </row>
    <row r="23" spans="1:19" ht="10.5" customHeight="1">
      <c r="A23" s="31">
        <f t="shared" si="2"/>
        <v>45789</v>
      </c>
      <c r="B23" s="34"/>
      <c r="C23" s="28" t="str">
        <f t="shared" si="0"/>
        <v>5月12日～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103">
        <f t="shared" si="1"/>
        <v>0</v>
      </c>
      <c r="S23" s="104"/>
    </row>
    <row r="24" spans="1:19" ht="10.5" customHeight="1">
      <c r="A24" s="31">
        <f t="shared" si="2"/>
        <v>45796</v>
      </c>
      <c r="B24" s="34"/>
      <c r="C24" s="28" t="str">
        <f t="shared" si="0"/>
        <v>5月19日～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103">
        <f t="shared" si="1"/>
        <v>0</v>
      </c>
      <c r="S24" s="104"/>
    </row>
    <row r="25" spans="1:19" ht="10.5" customHeight="1">
      <c r="A25" s="31">
        <f t="shared" si="2"/>
        <v>45803</v>
      </c>
      <c r="B25" s="34"/>
      <c r="C25" s="28" t="str">
        <f t="shared" si="0"/>
        <v>5月26日～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103">
        <f t="shared" si="1"/>
        <v>0</v>
      </c>
      <c r="S25" s="104"/>
    </row>
    <row r="26" spans="1:19" ht="10.5" customHeight="1">
      <c r="A26" s="31">
        <f t="shared" si="2"/>
        <v>45810</v>
      </c>
      <c r="B26" s="34"/>
      <c r="C26" s="28" t="str">
        <f t="shared" si="0"/>
        <v>6月2日～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103">
        <f t="shared" si="1"/>
        <v>0</v>
      </c>
      <c r="S26" s="104"/>
    </row>
    <row r="27" spans="1:19" ht="10.5" customHeight="1">
      <c r="A27" s="31">
        <f t="shared" si="2"/>
        <v>45817</v>
      </c>
      <c r="B27" s="34"/>
      <c r="C27" s="28" t="str">
        <f t="shared" si="0"/>
        <v>6月9日～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103">
        <f t="shared" si="1"/>
        <v>0</v>
      </c>
      <c r="S27" s="104"/>
    </row>
    <row r="28" spans="1:19" ht="10.5" customHeight="1">
      <c r="A28" s="31">
        <f t="shared" si="2"/>
        <v>45824</v>
      </c>
      <c r="B28" s="34"/>
      <c r="C28" s="28" t="str">
        <f t="shared" si="0"/>
        <v>6月16日～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103">
        <f t="shared" si="1"/>
        <v>0</v>
      </c>
      <c r="S28" s="104"/>
    </row>
    <row r="29" spans="1:19" ht="10.5" customHeight="1">
      <c r="A29" s="31">
        <f t="shared" si="2"/>
        <v>45831</v>
      </c>
      <c r="B29" s="34"/>
      <c r="C29" s="28" t="str">
        <f t="shared" si="0"/>
        <v>6月23日～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103">
        <f t="shared" si="1"/>
        <v>0</v>
      </c>
      <c r="S29" s="104"/>
    </row>
    <row r="30" spans="1:19" ht="10.5" customHeight="1">
      <c r="A30" s="31">
        <f t="shared" si="2"/>
        <v>45838</v>
      </c>
      <c r="B30" s="34"/>
      <c r="C30" s="28" t="str">
        <f t="shared" si="0"/>
        <v>6月30日～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103">
        <f t="shared" si="1"/>
        <v>0</v>
      </c>
      <c r="S30" s="104"/>
    </row>
    <row r="31" spans="1:19" ht="10.5" customHeight="1">
      <c r="A31" s="31">
        <f t="shared" si="2"/>
        <v>45845</v>
      </c>
      <c r="B31" s="34"/>
      <c r="C31" s="28" t="str">
        <f t="shared" si="0"/>
        <v>7月7日～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103">
        <f>SUM(D31:Q31)</f>
        <v>0</v>
      </c>
      <c r="S31" s="104"/>
    </row>
    <row r="32" spans="1:19" ht="10.5" customHeight="1">
      <c r="A32" s="31">
        <f t="shared" si="2"/>
        <v>45852</v>
      </c>
      <c r="B32" s="34"/>
      <c r="C32" s="28" t="str">
        <f t="shared" si="0"/>
        <v>7月14日～</v>
      </c>
      <c r="D32" s="13"/>
      <c r="E32" s="13"/>
      <c r="F32" s="14"/>
      <c r="G32" s="14"/>
      <c r="H32" s="15"/>
      <c r="I32" s="15"/>
      <c r="J32" s="16"/>
      <c r="K32" s="16"/>
      <c r="L32" s="17"/>
      <c r="M32" s="17"/>
      <c r="N32" s="19"/>
      <c r="O32" s="19"/>
      <c r="P32" s="18"/>
      <c r="Q32" s="18"/>
      <c r="R32" s="103">
        <f t="shared" si="1"/>
        <v>0</v>
      </c>
      <c r="S32" s="104"/>
    </row>
    <row r="33" spans="1:19" ht="10.5" customHeight="1">
      <c r="A33" s="31">
        <f t="shared" si="2"/>
        <v>45859</v>
      </c>
      <c r="B33" s="34"/>
      <c r="C33" s="28" t="str">
        <f t="shared" si="0"/>
        <v>7月21日～</v>
      </c>
      <c r="D33" s="13"/>
      <c r="E33" s="13"/>
      <c r="F33" s="14"/>
      <c r="G33" s="14"/>
      <c r="H33" s="15"/>
      <c r="I33" s="15"/>
      <c r="J33" s="16"/>
      <c r="K33" s="16"/>
      <c r="L33" s="17"/>
      <c r="M33" s="17"/>
      <c r="N33" s="19"/>
      <c r="O33" s="19"/>
      <c r="P33" s="18"/>
      <c r="Q33" s="18"/>
      <c r="R33" s="103">
        <f>SUM(D33:Q33)</f>
        <v>0</v>
      </c>
      <c r="S33" s="104"/>
    </row>
    <row r="34" spans="1:19" ht="10.5" customHeight="1">
      <c r="C34" s="106" t="s">
        <v>6</v>
      </c>
      <c r="D34" s="13">
        <f t="shared" ref="D34:Q34" si="3">SUM(D17:D33)</f>
        <v>0</v>
      </c>
      <c r="E34" s="13">
        <f t="shared" si="3"/>
        <v>0</v>
      </c>
      <c r="F34" s="14">
        <f t="shared" si="3"/>
        <v>0</v>
      </c>
      <c r="G34" s="14">
        <f t="shared" si="3"/>
        <v>0</v>
      </c>
      <c r="H34" s="15">
        <f t="shared" si="3"/>
        <v>0</v>
      </c>
      <c r="I34" s="15">
        <f t="shared" si="3"/>
        <v>0</v>
      </c>
      <c r="J34" s="16">
        <f t="shared" si="3"/>
        <v>0</v>
      </c>
      <c r="K34" s="16">
        <f t="shared" si="3"/>
        <v>0</v>
      </c>
      <c r="L34" s="17">
        <f t="shared" si="3"/>
        <v>0</v>
      </c>
      <c r="M34" s="17">
        <f t="shared" si="3"/>
        <v>0</v>
      </c>
      <c r="N34" s="19">
        <f t="shared" si="3"/>
        <v>0</v>
      </c>
      <c r="O34" s="19">
        <f t="shared" si="3"/>
        <v>0</v>
      </c>
      <c r="P34" s="18">
        <f t="shared" si="3"/>
        <v>0</v>
      </c>
      <c r="Q34" s="18">
        <f t="shared" si="3"/>
        <v>0</v>
      </c>
      <c r="R34" s="107">
        <f>SUM(D34:Q34)</f>
        <v>0</v>
      </c>
      <c r="S34" s="108"/>
    </row>
    <row r="35" spans="1:19" ht="10.5" customHeight="1">
      <c r="C35" s="106"/>
      <c r="D35" s="109">
        <f>SUM(D34:E34)</f>
        <v>0</v>
      </c>
      <c r="E35" s="109"/>
      <c r="F35" s="110">
        <f t="shared" ref="F35" si="4">SUM(F34:G34)</f>
        <v>0</v>
      </c>
      <c r="G35" s="110"/>
      <c r="H35" s="111">
        <f t="shared" ref="H35" si="5">SUM(H34:I34)</f>
        <v>0</v>
      </c>
      <c r="I35" s="111"/>
      <c r="J35" s="112">
        <f t="shared" ref="J35" si="6">SUM(J34:K34)</f>
        <v>0</v>
      </c>
      <c r="K35" s="112"/>
      <c r="L35" s="113">
        <f>SUM(L34:M34)</f>
        <v>0</v>
      </c>
      <c r="M35" s="107"/>
      <c r="N35" s="114">
        <f>SUM(N34:O34)</f>
        <v>0</v>
      </c>
      <c r="O35" s="115"/>
      <c r="P35" s="116">
        <f t="shared" ref="P35" si="7">SUM(P34:Q34)</f>
        <v>0</v>
      </c>
      <c r="Q35" s="116"/>
      <c r="R35" s="118">
        <f>SUM(D35:Q35)</f>
        <v>0</v>
      </c>
      <c r="S35" s="119"/>
    </row>
    <row r="36" spans="1:19" ht="10.5" customHeight="1">
      <c r="C36" s="106"/>
      <c r="D36" s="120">
        <f>SUM(D35:O35)</f>
        <v>0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17"/>
      <c r="Q36" s="117"/>
      <c r="R36" s="118"/>
      <c r="S36" s="119"/>
    </row>
    <row r="37" spans="1:19" ht="10.5" customHeight="1">
      <c r="A37" s="30">
        <v>45887</v>
      </c>
      <c r="B37" s="34"/>
      <c r="C37" s="28" t="str">
        <f>TEXT(A37,"m月d日")&amp;"～"</f>
        <v>8月18日～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103">
        <f>SUM(D37:Q37)</f>
        <v>0</v>
      </c>
      <c r="S37" s="104"/>
    </row>
    <row r="38" spans="1:19" ht="10.5" customHeight="1">
      <c r="A38" s="31">
        <f>A37+7</f>
        <v>45894</v>
      </c>
      <c r="B38" s="34"/>
      <c r="C38" s="28" t="str">
        <f t="shared" ref="C38:C55" si="8">TEXT(A38,"m月d日")&amp;"～"</f>
        <v>8月25日～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103">
        <f t="shared" ref="R38:R55" si="9">SUM(D38:Q38)</f>
        <v>0</v>
      </c>
      <c r="S38" s="104"/>
    </row>
    <row r="39" spans="1:19" ht="10.5" customHeight="1">
      <c r="A39" s="31">
        <f t="shared" ref="A39:A55" si="10">A38+7</f>
        <v>45901</v>
      </c>
      <c r="B39" s="34"/>
      <c r="C39" s="28" t="str">
        <f t="shared" si="8"/>
        <v>9月1日～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103">
        <f t="shared" si="9"/>
        <v>0</v>
      </c>
      <c r="S39" s="104"/>
    </row>
    <row r="40" spans="1:19" ht="10.5" customHeight="1">
      <c r="A40" s="31">
        <f t="shared" si="10"/>
        <v>45908</v>
      </c>
      <c r="B40" s="34"/>
      <c r="C40" s="28" t="str">
        <f t="shared" si="8"/>
        <v>9月8日～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103">
        <f t="shared" si="9"/>
        <v>0</v>
      </c>
      <c r="S40" s="104"/>
    </row>
    <row r="41" spans="1:19" ht="10.5" customHeight="1">
      <c r="A41" s="31">
        <f t="shared" si="10"/>
        <v>45915</v>
      </c>
      <c r="B41" s="34"/>
      <c r="C41" s="28" t="str">
        <f t="shared" si="8"/>
        <v>9月15日～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103">
        <f t="shared" si="9"/>
        <v>0</v>
      </c>
      <c r="S41" s="104"/>
    </row>
    <row r="42" spans="1:19" ht="10.5" customHeight="1">
      <c r="A42" s="31">
        <f t="shared" si="10"/>
        <v>45922</v>
      </c>
      <c r="B42" s="34"/>
      <c r="C42" s="28" t="str">
        <f t="shared" si="8"/>
        <v>9月22日～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103">
        <f t="shared" si="9"/>
        <v>0</v>
      </c>
      <c r="S42" s="104"/>
    </row>
    <row r="43" spans="1:19" ht="10.5" customHeight="1">
      <c r="A43" s="31">
        <f t="shared" si="10"/>
        <v>45929</v>
      </c>
      <c r="B43" s="34"/>
      <c r="C43" s="28" t="str">
        <f t="shared" si="8"/>
        <v>9月29日～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103">
        <f t="shared" si="9"/>
        <v>0</v>
      </c>
      <c r="S43" s="104"/>
    </row>
    <row r="44" spans="1:19" ht="10.5" customHeight="1">
      <c r="A44" s="31">
        <f t="shared" si="10"/>
        <v>45936</v>
      </c>
      <c r="B44" s="34"/>
      <c r="C44" s="28" t="str">
        <f t="shared" si="8"/>
        <v>10月6日～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103">
        <f t="shared" si="9"/>
        <v>0</v>
      </c>
      <c r="S44" s="104"/>
    </row>
    <row r="45" spans="1:19" ht="10.5" customHeight="1">
      <c r="A45" s="31">
        <f t="shared" si="10"/>
        <v>45943</v>
      </c>
      <c r="B45" s="34"/>
      <c r="C45" s="28" t="str">
        <f t="shared" si="8"/>
        <v>10月13日～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103">
        <f t="shared" si="9"/>
        <v>0</v>
      </c>
      <c r="S45" s="104"/>
    </row>
    <row r="46" spans="1:19" ht="10.5" customHeight="1">
      <c r="A46" s="31">
        <f t="shared" si="10"/>
        <v>45950</v>
      </c>
      <c r="B46" s="34"/>
      <c r="C46" s="28" t="str">
        <f t="shared" si="8"/>
        <v>10月20日～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103">
        <f t="shared" si="9"/>
        <v>0</v>
      </c>
      <c r="S46" s="104"/>
    </row>
    <row r="47" spans="1:19" ht="10.5" customHeight="1">
      <c r="A47" s="31">
        <f t="shared" si="10"/>
        <v>45957</v>
      </c>
      <c r="B47" s="34"/>
      <c r="C47" s="28" t="str">
        <f t="shared" si="8"/>
        <v>10月27日～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103">
        <f t="shared" si="9"/>
        <v>0</v>
      </c>
      <c r="S47" s="104"/>
    </row>
    <row r="48" spans="1:19" ht="10.5" customHeight="1">
      <c r="A48" s="31">
        <f t="shared" si="10"/>
        <v>45964</v>
      </c>
      <c r="B48" s="34"/>
      <c r="C48" s="28" t="str">
        <f t="shared" si="8"/>
        <v>11月3日～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103">
        <f t="shared" si="9"/>
        <v>0</v>
      </c>
      <c r="S48" s="104"/>
    </row>
    <row r="49" spans="1:19" ht="10.5" customHeight="1">
      <c r="A49" s="31">
        <f t="shared" si="10"/>
        <v>45971</v>
      </c>
      <c r="B49" s="34"/>
      <c r="C49" s="28" t="str">
        <f t="shared" si="8"/>
        <v>11月10日～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103">
        <f t="shared" si="9"/>
        <v>0</v>
      </c>
      <c r="S49" s="104"/>
    </row>
    <row r="50" spans="1:19" ht="10.5" customHeight="1">
      <c r="A50" s="31">
        <f t="shared" si="10"/>
        <v>45978</v>
      </c>
      <c r="B50" s="34"/>
      <c r="C50" s="28" t="str">
        <f t="shared" si="8"/>
        <v>11月17日～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103">
        <f t="shared" si="9"/>
        <v>0</v>
      </c>
      <c r="S50" s="104"/>
    </row>
    <row r="51" spans="1:19" ht="10.5" customHeight="1">
      <c r="A51" s="31">
        <f t="shared" si="10"/>
        <v>45985</v>
      </c>
      <c r="B51" s="34"/>
      <c r="C51" s="28" t="str">
        <f t="shared" si="8"/>
        <v>11月24日～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103">
        <f t="shared" si="9"/>
        <v>0</v>
      </c>
      <c r="S51" s="104"/>
    </row>
    <row r="52" spans="1:19" ht="10.5" customHeight="1">
      <c r="A52" s="31">
        <f t="shared" si="10"/>
        <v>45992</v>
      </c>
      <c r="B52" s="34"/>
      <c r="C52" s="28" t="str">
        <f t="shared" si="8"/>
        <v>12月1日～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103">
        <f t="shared" si="9"/>
        <v>0</v>
      </c>
      <c r="S52" s="104"/>
    </row>
    <row r="53" spans="1:19" ht="10.5" customHeight="1">
      <c r="A53" s="31">
        <f t="shared" si="10"/>
        <v>45999</v>
      </c>
      <c r="B53" s="34"/>
      <c r="C53" s="28" t="str">
        <f t="shared" si="8"/>
        <v>12月8日～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103">
        <f t="shared" ref="R53" si="11">SUM(D53:Q53)</f>
        <v>0</v>
      </c>
      <c r="S53" s="104"/>
    </row>
    <row r="54" spans="1:19" ht="10.5" customHeight="1">
      <c r="A54" s="31">
        <f t="shared" si="10"/>
        <v>46006</v>
      </c>
      <c r="B54" s="34"/>
      <c r="C54" s="28" t="str">
        <f t="shared" si="8"/>
        <v>12月15日～</v>
      </c>
      <c r="D54" s="13"/>
      <c r="E54" s="13"/>
      <c r="F54" s="14"/>
      <c r="G54" s="14"/>
      <c r="H54" s="15"/>
      <c r="I54" s="15"/>
      <c r="J54" s="16"/>
      <c r="K54" s="16"/>
      <c r="L54" s="17"/>
      <c r="M54" s="17"/>
      <c r="N54" s="19"/>
      <c r="O54" s="19"/>
      <c r="P54" s="18"/>
      <c r="Q54" s="18"/>
      <c r="R54" s="103">
        <f t="shared" si="9"/>
        <v>0</v>
      </c>
      <c r="S54" s="104"/>
    </row>
    <row r="55" spans="1:19" ht="10.5" customHeight="1">
      <c r="A55" s="31">
        <f t="shared" si="10"/>
        <v>46013</v>
      </c>
      <c r="B55" s="34"/>
      <c r="C55" s="28" t="str">
        <f t="shared" si="8"/>
        <v>12月22日～</v>
      </c>
      <c r="D55" s="13"/>
      <c r="E55" s="13"/>
      <c r="F55" s="14"/>
      <c r="G55" s="14"/>
      <c r="H55" s="15"/>
      <c r="I55" s="15"/>
      <c r="J55" s="16"/>
      <c r="K55" s="16"/>
      <c r="L55" s="17"/>
      <c r="M55" s="17"/>
      <c r="N55" s="19"/>
      <c r="O55" s="19"/>
      <c r="P55" s="18"/>
      <c r="Q55" s="18"/>
      <c r="R55" s="103">
        <f t="shared" si="9"/>
        <v>0</v>
      </c>
      <c r="S55" s="104"/>
    </row>
    <row r="56" spans="1:19" ht="10.5" customHeight="1">
      <c r="C56" s="106" t="s">
        <v>15</v>
      </c>
      <c r="D56" s="13">
        <f>SUM(D37:D55)</f>
        <v>0</v>
      </c>
      <c r="E56" s="13">
        <f t="shared" ref="E56:Q56" si="12">SUM(E37:E55)</f>
        <v>0</v>
      </c>
      <c r="F56" s="14">
        <f t="shared" si="12"/>
        <v>0</v>
      </c>
      <c r="G56" s="14">
        <f t="shared" si="12"/>
        <v>0</v>
      </c>
      <c r="H56" s="15">
        <f t="shared" si="12"/>
        <v>0</v>
      </c>
      <c r="I56" s="15">
        <f t="shared" si="12"/>
        <v>0</v>
      </c>
      <c r="J56" s="16">
        <f t="shared" si="12"/>
        <v>0</v>
      </c>
      <c r="K56" s="16">
        <f t="shared" si="12"/>
        <v>0</v>
      </c>
      <c r="L56" s="17">
        <f t="shared" si="12"/>
        <v>0</v>
      </c>
      <c r="M56" s="17">
        <f t="shared" si="12"/>
        <v>0</v>
      </c>
      <c r="N56" s="19">
        <f t="shared" si="12"/>
        <v>0</v>
      </c>
      <c r="O56" s="19">
        <f t="shared" si="12"/>
        <v>0</v>
      </c>
      <c r="P56" s="18">
        <f t="shared" si="12"/>
        <v>0</v>
      </c>
      <c r="Q56" s="18">
        <f t="shared" si="12"/>
        <v>0</v>
      </c>
      <c r="R56" s="107">
        <f>SUM(R37:R55)</f>
        <v>0</v>
      </c>
      <c r="S56" s="108"/>
    </row>
    <row r="57" spans="1:19" ht="10.5" customHeight="1">
      <c r="C57" s="106"/>
      <c r="D57" s="109">
        <f>SUM(D56:E56)</f>
        <v>0</v>
      </c>
      <c r="E57" s="120"/>
      <c r="F57" s="110">
        <f t="shared" ref="F57" si="13">SUM(F56:G56)</f>
        <v>0</v>
      </c>
      <c r="G57" s="110"/>
      <c r="H57" s="111">
        <f t="shared" ref="H57" si="14">SUM(H56:I56)</f>
        <v>0</v>
      </c>
      <c r="I57" s="120"/>
      <c r="J57" s="112">
        <f t="shared" ref="J57" si="15">SUM(J56:K56)</f>
        <v>0</v>
      </c>
      <c r="K57" s="120"/>
      <c r="L57" s="113">
        <f>SUM(L56:M56)</f>
        <v>0</v>
      </c>
      <c r="M57" s="107"/>
      <c r="N57" s="114">
        <f>SUM(N56:O56)</f>
        <v>0</v>
      </c>
      <c r="O57" s="115"/>
      <c r="P57" s="116">
        <f t="shared" ref="P57" si="16">SUM(P56:Q56)</f>
        <v>0</v>
      </c>
      <c r="Q57" s="117"/>
      <c r="R57" s="118">
        <f>SUM(D57:Q57)</f>
        <v>0</v>
      </c>
      <c r="S57" s="119"/>
    </row>
    <row r="58" spans="1:19" ht="10.5" customHeight="1">
      <c r="C58" s="106"/>
      <c r="D58" s="120">
        <f>SUM(D57:O57)</f>
        <v>0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17"/>
      <c r="Q58" s="117"/>
      <c r="R58" s="118"/>
      <c r="S58" s="119"/>
    </row>
    <row r="59" spans="1:19" ht="10.5" customHeight="1">
      <c r="A59" s="30">
        <v>46027</v>
      </c>
      <c r="B59" s="34"/>
      <c r="C59" s="28" t="str">
        <f>TEXT(A59,"m月d日")&amp;"～"</f>
        <v>1月5日～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103">
        <f t="shared" ref="R59:R69" si="17">SUM(D59:Q59)</f>
        <v>0</v>
      </c>
      <c r="S59" s="104"/>
    </row>
    <row r="60" spans="1:19" ht="10.5" customHeight="1">
      <c r="A60" s="31">
        <f>A59+7</f>
        <v>46034</v>
      </c>
      <c r="B60" s="34"/>
      <c r="C60" s="28" t="str">
        <f t="shared" ref="C60:C69" si="18">TEXT(A60,"m月d日")&amp;"～"</f>
        <v>1月12日～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103">
        <f t="shared" si="17"/>
        <v>0</v>
      </c>
      <c r="S60" s="104"/>
    </row>
    <row r="61" spans="1:19" ht="10.5" customHeight="1">
      <c r="A61" s="31">
        <f t="shared" ref="A61:A69" si="19">A60+7</f>
        <v>46041</v>
      </c>
      <c r="B61" s="34"/>
      <c r="C61" s="28" t="str">
        <f t="shared" si="18"/>
        <v>1月19日～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103">
        <f t="shared" si="17"/>
        <v>0</v>
      </c>
      <c r="S61" s="104"/>
    </row>
    <row r="62" spans="1:19" ht="10.5" customHeight="1">
      <c r="A62" s="31">
        <f t="shared" si="19"/>
        <v>46048</v>
      </c>
      <c r="B62" s="34"/>
      <c r="C62" s="28" t="str">
        <f t="shared" si="18"/>
        <v>1月26日～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103">
        <f t="shared" si="17"/>
        <v>0</v>
      </c>
      <c r="S62" s="104"/>
    </row>
    <row r="63" spans="1:19" ht="10.5" customHeight="1">
      <c r="A63" s="31">
        <f t="shared" si="19"/>
        <v>46055</v>
      </c>
      <c r="B63" s="34"/>
      <c r="C63" s="28" t="str">
        <f t="shared" si="18"/>
        <v>2月2日～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103">
        <f t="shared" si="17"/>
        <v>0</v>
      </c>
      <c r="S63" s="104"/>
    </row>
    <row r="64" spans="1:19" ht="10.5" customHeight="1">
      <c r="A64" s="31">
        <f t="shared" si="19"/>
        <v>46062</v>
      </c>
      <c r="B64" s="34"/>
      <c r="C64" s="28" t="str">
        <f t="shared" si="18"/>
        <v>2月9日～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103">
        <f t="shared" si="17"/>
        <v>0</v>
      </c>
      <c r="S64" s="104"/>
    </row>
    <row r="65" spans="1:19" ht="10.5" customHeight="1">
      <c r="A65" s="31">
        <f t="shared" si="19"/>
        <v>46069</v>
      </c>
      <c r="B65" s="34"/>
      <c r="C65" s="28" t="str">
        <f t="shared" si="18"/>
        <v>2月16日～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103">
        <f t="shared" si="17"/>
        <v>0</v>
      </c>
      <c r="S65" s="104"/>
    </row>
    <row r="66" spans="1:19" ht="10.5" customHeight="1">
      <c r="A66" s="31">
        <f t="shared" si="19"/>
        <v>46076</v>
      </c>
      <c r="B66" s="34"/>
      <c r="C66" s="28" t="str">
        <f t="shared" si="18"/>
        <v>2月23日～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103">
        <f t="shared" si="17"/>
        <v>0</v>
      </c>
      <c r="S66" s="104"/>
    </row>
    <row r="67" spans="1:19" ht="10.5" customHeight="1">
      <c r="A67" s="31">
        <f t="shared" si="19"/>
        <v>46083</v>
      </c>
      <c r="B67" s="34"/>
      <c r="C67" s="28" t="str">
        <f t="shared" si="18"/>
        <v>3月2日～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103">
        <f t="shared" si="17"/>
        <v>0</v>
      </c>
      <c r="S67" s="104"/>
    </row>
    <row r="68" spans="1:19" ht="10.5" customHeight="1">
      <c r="A68" s="31">
        <f t="shared" si="19"/>
        <v>46090</v>
      </c>
      <c r="B68" s="34"/>
      <c r="C68" s="28" t="str">
        <f t="shared" si="18"/>
        <v>3月9日～</v>
      </c>
      <c r="D68" s="13"/>
      <c r="E68" s="13"/>
      <c r="F68" s="14"/>
      <c r="G68" s="14"/>
      <c r="H68" s="15"/>
      <c r="I68" s="15"/>
      <c r="J68" s="16"/>
      <c r="K68" s="16"/>
      <c r="L68" s="17"/>
      <c r="M68" s="17"/>
      <c r="N68" s="19"/>
      <c r="O68" s="19"/>
      <c r="P68" s="18"/>
      <c r="Q68" s="18"/>
      <c r="R68" s="103">
        <f t="shared" si="17"/>
        <v>0</v>
      </c>
      <c r="S68" s="104"/>
    </row>
    <row r="69" spans="1:19" ht="10.5" customHeight="1">
      <c r="A69" s="31">
        <f t="shared" si="19"/>
        <v>46097</v>
      </c>
      <c r="B69" s="34"/>
      <c r="C69" s="28" t="str">
        <f t="shared" si="18"/>
        <v>3月16日～</v>
      </c>
      <c r="D69" s="13"/>
      <c r="E69" s="13"/>
      <c r="F69" s="14"/>
      <c r="G69" s="14"/>
      <c r="H69" s="15"/>
      <c r="I69" s="15"/>
      <c r="J69" s="16"/>
      <c r="K69" s="16"/>
      <c r="L69" s="17"/>
      <c r="M69" s="17"/>
      <c r="N69" s="19"/>
      <c r="O69" s="19"/>
      <c r="P69" s="18"/>
      <c r="Q69" s="18"/>
      <c r="R69" s="103">
        <f t="shared" si="17"/>
        <v>0</v>
      </c>
      <c r="S69" s="104"/>
    </row>
    <row r="70" spans="1:19" ht="10.5" customHeight="1">
      <c r="C70" s="106" t="s">
        <v>11</v>
      </c>
      <c r="D70" s="13">
        <f>SUM(D59:D69)</f>
        <v>0</v>
      </c>
      <c r="E70" s="13">
        <f t="shared" ref="E70:R70" si="20">SUM(E59:E69)</f>
        <v>0</v>
      </c>
      <c r="F70" s="14">
        <f t="shared" si="20"/>
        <v>0</v>
      </c>
      <c r="G70" s="14">
        <f t="shared" si="20"/>
        <v>0</v>
      </c>
      <c r="H70" s="15">
        <f t="shared" si="20"/>
        <v>0</v>
      </c>
      <c r="I70" s="15">
        <f t="shared" si="20"/>
        <v>0</v>
      </c>
      <c r="J70" s="16">
        <f t="shared" si="20"/>
        <v>0</v>
      </c>
      <c r="K70" s="16">
        <f t="shared" si="20"/>
        <v>0</v>
      </c>
      <c r="L70" s="17">
        <f t="shared" si="20"/>
        <v>0</v>
      </c>
      <c r="M70" s="17">
        <f t="shared" si="20"/>
        <v>0</v>
      </c>
      <c r="N70" s="19">
        <f t="shared" si="20"/>
        <v>0</v>
      </c>
      <c r="O70" s="19">
        <f t="shared" si="20"/>
        <v>0</v>
      </c>
      <c r="P70" s="18">
        <f t="shared" si="20"/>
        <v>0</v>
      </c>
      <c r="Q70" s="18">
        <f t="shared" si="20"/>
        <v>0</v>
      </c>
      <c r="R70" s="107">
        <f t="shared" si="20"/>
        <v>0</v>
      </c>
      <c r="S70" s="108"/>
    </row>
    <row r="71" spans="1:19" ht="10.5" customHeight="1">
      <c r="C71" s="106"/>
      <c r="D71" s="109">
        <f>SUM(D70:E70)</f>
        <v>0</v>
      </c>
      <c r="E71" s="109"/>
      <c r="F71" s="128">
        <f t="shared" ref="F71" si="21">SUM(F70:G70)</f>
        <v>0</v>
      </c>
      <c r="G71" s="128"/>
      <c r="H71" s="111">
        <f t="shared" ref="H71" si="22">SUM(H70:I70)</f>
        <v>0</v>
      </c>
      <c r="I71" s="111"/>
      <c r="J71" s="112">
        <f t="shared" ref="J71" si="23">SUM(J70:K70)</f>
        <v>0</v>
      </c>
      <c r="K71" s="112"/>
      <c r="L71" s="113">
        <f>SUM(L70:M70)</f>
        <v>0</v>
      </c>
      <c r="M71" s="107"/>
      <c r="N71" s="114">
        <f>SUM(N70:O70)</f>
        <v>0</v>
      </c>
      <c r="O71" s="115"/>
      <c r="P71" s="116">
        <f t="shared" ref="P71" si="24">SUM(P70:Q70)</f>
        <v>0</v>
      </c>
      <c r="Q71" s="116"/>
      <c r="R71" s="118">
        <f>SUM(D71:Q71)</f>
        <v>0</v>
      </c>
      <c r="S71" s="119"/>
    </row>
    <row r="72" spans="1:19" ht="10.5" customHeight="1">
      <c r="C72" s="106"/>
      <c r="D72" s="120">
        <f>SUM(D71:O71)</f>
        <v>0</v>
      </c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16"/>
      <c r="Q72" s="116"/>
      <c r="R72" s="118"/>
      <c r="S72" s="119"/>
    </row>
    <row r="73" spans="1:19" ht="10.5" customHeight="1">
      <c r="C73" s="106" t="s">
        <v>16</v>
      </c>
      <c r="D73" s="109">
        <f>SUM(D71,D57,D35)</f>
        <v>0</v>
      </c>
      <c r="E73" s="109"/>
      <c r="F73" s="110">
        <f>SUM(F71,F57,F35)</f>
        <v>0</v>
      </c>
      <c r="G73" s="110"/>
      <c r="H73" s="111">
        <f t="shared" ref="H73" si="25">SUM(H71,H57,H35)</f>
        <v>0</v>
      </c>
      <c r="I73" s="111"/>
      <c r="J73" s="112">
        <f t="shared" ref="J73:N73" si="26">SUM(J71,J57,J35)</f>
        <v>0</v>
      </c>
      <c r="K73" s="112"/>
      <c r="L73" s="113">
        <f t="shared" si="26"/>
        <v>0</v>
      </c>
      <c r="M73" s="107"/>
      <c r="N73" s="114">
        <f t="shared" si="26"/>
        <v>0</v>
      </c>
      <c r="O73" s="115"/>
      <c r="P73" s="116">
        <f>SUM(P35,P57,P71)</f>
        <v>0</v>
      </c>
      <c r="Q73" s="121"/>
      <c r="R73" s="118">
        <f>SUM(D74,P73)</f>
        <v>0</v>
      </c>
      <c r="S73" s="119"/>
    </row>
    <row r="74" spans="1:19" ht="10.5" customHeight="1" thickBot="1">
      <c r="C74" s="127"/>
      <c r="D74" s="125">
        <f>SUM(D36,D58,D72)</f>
        <v>0</v>
      </c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2"/>
      <c r="Q74" s="122"/>
      <c r="R74" s="123"/>
      <c r="S74" s="124"/>
    </row>
  </sheetData>
  <mergeCells count="108">
    <mergeCell ref="P73:Q74"/>
    <mergeCell ref="R73:S74"/>
    <mergeCell ref="D74:O74"/>
    <mergeCell ref="D72:O72"/>
    <mergeCell ref="C73:C74"/>
    <mergeCell ref="D73:E73"/>
    <mergeCell ref="F73:G73"/>
    <mergeCell ref="H73:I73"/>
    <mergeCell ref="J73:K73"/>
    <mergeCell ref="L73:M73"/>
    <mergeCell ref="N73:O73"/>
    <mergeCell ref="C70:C72"/>
    <mergeCell ref="R70:S70"/>
    <mergeCell ref="D71:E71"/>
    <mergeCell ref="F71:G71"/>
    <mergeCell ref="H71:I71"/>
    <mergeCell ref="J71:K71"/>
    <mergeCell ref="L71:M71"/>
    <mergeCell ref="N71:O71"/>
    <mergeCell ref="P71:Q72"/>
    <mergeCell ref="R71:S72"/>
    <mergeCell ref="R64:S64"/>
    <mergeCell ref="R65:S65"/>
    <mergeCell ref="R66:S66"/>
    <mergeCell ref="R67:S67"/>
    <mergeCell ref="R68:S68"/>
    <mergeCell ref="R69:S69"/>
    <mergeCell ref="D58:O58"/>
    <mergeCell ref="R59:S59"/>
    <mergeCell ref="R60:S60"/>
    <mergeCell ref="R61:S61"/>
    <mergeCell ref="R62:S62"/>
    <mergeCell ref="R63:S63"/>
    <mergeCell ref="C56:C58"/>
    <mergeCell ref="R56:S56"/>
    <mergeCell ref="D57:E57"/>
    <mergeCell ref="F57:G57"/>
    <mergeCell ref="H57:I57"/>
    <mergeCell ref="J57:K57"/>
    <mergeCell ref="L57:M57"/>
    <mergeCell ref="N57:O57"/>
    <mergeCell ref="P57:Q58"/>
    <mergeCell ref="R57:S58"/>
    <mergeCell ref="R49:S49"/>
    <mergeCell ref="R50:S50"/>
    <mergeCell ref="R51:S51"/>
    <mergeCell ref="R52:S52"/>
    <mergeCell ref="R54:S54"/>
    <mergeCell ref="R55:S55"/>
    <mergeCell ref="R43:S43"/>
    <mergeCell ref="R44:S44"/>
    <mergeCell ref="R45:S45"/>
    <mergeCell ref="R46:S46"/>
    <mergeCell ref="R47:S47"/>
    <mergeCell ref="R48:S48"/>
    <mergeCell ref="R53:S53"/>
    <mergeCell ref="R37:S37"/>
    <mergeCell ref="R38:S38"/>
    <mergeCell ref="R39:S39"/>
    <mergeCell ref="R40:S40"/>
    <mergeCell ref="R41:S41"/>
    <mergeCell ref="R42:S42"/>
    <mergeCell ref="J35:K35"/>
    <mergeCell ref="L35:M35"/>
    <mergeCell ref="N35:O35"/>
    <mergeCell ref="P35:Q36"/>
    <mergeCell ref="R35:S36"/>
    <mergeCell ref="D36:O36"/>
    <mergeCell ref="R28:S28"/>
    <mergeCell ref="R29:S29"/>
    <mergeCell ref="R30:S30"/>
    <mergeCell ref="R32:S32"/>
    <mergeCell ref="R33:S33"/>
    <mergeCell ref="C34:C36"/>
    <mergeCell ref="R34:S34"/>
    <mergeCell ref="D35:E35"/>
    <mergeCell ref="F35:G35"/>
    <mergeCell ref="H35:I35"/>
    <mergeCell ref="R31:S31"/>
    <mergeCell ref="R22:S22"/>
    <mergeCell ref="R23:S23"/>
    <mergeCell ref="R24:S24"/>
    <mergeCell ref="R25:S25"/>
    <mergeCell ref="R26:S26"/>
    <mergeCell ref="R27:S27"/>
    <mergeCell ref="P15:Q15"/>
    <mergeCell ref="R17:S17"/>
    <mergeCell ref="R18:S18"/>
    <mergeCell ref="R19:S19"/>
    <mergeCell ref="R20:S20"/>
    <mergeCell ref="R21:S21"/>
    <mergeCell ref="C2:R2"/>
    <mergeCell ref="D3:H3"/>
    <mergeCell ref="L3:O3"/>
    <mergeCell ref="Q3:S3"/>
    <mergeCell ref="C6:E6"/>
    <mergeCell ref="L6:S6"/>
    <mergeCell ref="C14:C16"/>
    <mergeCell ref="D14:O14"/>
    <mergeCell ref="P14:Q14"/>
    <mergeCell ref="R14:S16"/>
    <mergeCell ref="D15:E15"/>
    <mergeCell ref="F15:G15"/>
    <mergeCell ref="H15:I15"/>
    <mergeCell ref="J15:K15"/>
    <mergeCell ref="L15:M15"/>
    <mergeCell ref="N15:O15"/>
    <mergeCell ref="C4:F4"/>
  </mergeCells>
  <phoneticPr fontId="1"/>
  <conditionalFormatting sqref="C17:S33">
    <cfRule type="expression" dxfId="116" priority="68">
      <formula>$B17&lt;&gt;""</formula>
    </cfRule>
  </conditionalFormatting>
  <conditionalFormatting sqref="C37:S55">
    <cfRule type="expression" dxfId="115" priority="6">
      <formula>$B37&lt;&gt;""</formula>
    </cfRule>
  </conditionalFormatting>
  <conditionalFormatting sqref="C59:S69">
    <cfRule type="expression" dxfId="114" priority="1">
      <formula>$B59&lt;&gt;""</formula>
    </cfRule>
  </conditionalFormatting>
  <conditionalFormatting sqref="D7:D11 F7:F11 H7:H11 J7:J11 L7:L11 N7:N11 P7:P11 R7:R11">
    <cfRule type="cellIs" dxfId="113" priority="99" operator="equal">
      <formula>"OJT"</formula>
    </cfRule>
    <cfRule type="cellIs" dxfId="112" priority="100" operator="equal">
      <formula>"一般"</formula>
    </cfRule>
    <cfRule type="cellIs" dxfId="111" priority="101" operator="equal">
      <formula>"教科"</formula>
    </cfRule>
  </conditionalFormatting>
  <conditionalFormatting sqref="E7:E11">
    <cfRule type="expression" dxfId="110" priority="33">
      <formula>FIND("教or般",D7)</formula>
    </cfRule>
    <cfRule type="expression" dxfId="109" priority="34">
      <formula>FIND("一般",D7)</formula>
    </cfRule>
    <cfRule type="expression" dxfId="108" priority="35">
      <formula>FIND("教科",D7)</formula>
    </cfRule>
  </conditionalFormatting>
  <conditionalFormatting sqref="G7:G11">
    <cfRule type="expression" dxfId="107" priority="30">
      <formula>FIND("教or般",F7)</formula>
    </cfRule>
    <cfRule type="expression" dxfId="106" priority="31">
      <formula>FIND("一般",F7)</formula>
    </cfRule>
    <cfRule type="expression" dxfId="105" priority="32">
      <formula>FIND("教科",F7)</formula>
    </cfRule>
  </conditionalFormatting>
  <conditionalFormatting sqref="I7:I11">
    <cfRule type="expression" dxfId="104" priority="27">
      <formula>FIND("教or般",H7)</formula>
    </cfRule>
    <cfRule type="expression" dxfId="103" priority="28">
      <formula>FIND("一般",H7)</formula>
    </cfRule>
    <cfRule type="expression" dxfId="102" priority="29">
      <formula>FIND("教科",H7)</formula>
    </cfRule>
  </conditionalFormatting>
  <conditionalFormatting sqref="K7:K11">
    <cfRule type="expression" dxfId="101" priority="24">
      <formula>FIND("教or般",J7)</formula>
    </cfRule>
    <cfRule type="expression" dxfId="100" priority="25">
      <formula>FIND("一般",J7)</formula>
    </cfRule>
    <cfRule type="expression" dxfId="99" priority="26">
      <formula>FIND("教科",J7)</formula>
    </cfRule>
  </conditionalFormatting>
  <conditionalFormatting sqref="M7:M11">
    <cfRule type="expression" dxfId="98" priority="21">
      <formula>FIND("教or般",L7)</formula>
    </cfRule>
    <cfRule type="expression" dxfId="97" priority="22">
      <formula>FIND("一般",L7)</formula>
    </cfRule>
    <cfRule type="expression" dxfId="96" priority="23">
      <formula>FIND("教科",L7)</formula>
    </cfRule>
  </conditionalFormatting>
  <conditionalFormatting sqref="O7:O11">
    <cfRule type="expression" dxfId="95" priority="18">
      <formula>FIND("教or般",N7)</formula>
    </cfRule>
    <cfRule type="expression" dxfId="94" priority="19">
      <formula>FIND("一般",N7)</formula>
    </cfRule>
    <cfRule type="expression" dxfId="93" priority="20">
      <formula>FIND("教科",N7)</formula>
    </cfRule>
  </conditionalFormatting>
  <conditionalFormatting sqref="Q7:Q11">
    <cfRule type="expression" dxfId="92" priority="15">
      <formula>FIND("教or般",P7)</formula>
    </cfRule>
    <cfRule type="expression" dxfId="91" priority="16">
      <formula>FIND("一般",P7)</formula>
    </cfRule>
    <cfRule type="expression" dxfId="90" priority="17">
      <formula>FIND("教科",P7)</formula>
    </cfRule>
  </conditionalFormatting>
  <conditionalFormatting sqref="S7:S11">
    <cfRule type="expression" dxfId="89" priority="12">
      <formula>FIND("教or般",R7)</formula>
    </cfRule>
    <cfRule type="expression" dxfId="88" priority="13">
      <formula>FIND("一般",R7)</formula>
    </cfRule>
    <cfRule type="expression" dxfId="87" priority="14">
      <formula>FIND("教科",R7)</formula>
    </cfRule>
  </conditionalFormatting>
  <dataValidations count="5">
    <dataValidation type="list" allowBlank="1" showInputMessage="1" showErrorMessage="1" sqref="F7:F11 R7:R11 D7:D11 P7:P11 N7:N11 L7:L11 J7:J11 H7:H11" xr:uid="{4912E975-E60E-4FBF-B66A-FDE230AA9443}">
      <formula1>"教科,一般"</formula1>
    </dataValidation>
    <dataValidation type="list" allowBlank="1" showInputMessage="1" showErrorMessage="1" sqref="Q3" xr:uid="{0F14B310-82D2-4C76-B7E8-F2EA9A4D0A40}">
      <formula1>"一般初任者,教職大学院修了者,期間採用等経験者"</formula1>
    </dataValidation>
    <dataValidation type="list" allowBlank="1" showInputMessage="1" showErrorMessage="1" sqref="B59:B69 B37:B55 B17:B33" xr:uid="{824A3D33-89E1-424F-B088-B266DB66700E}">
      <formula1>"✕"</formula1>
    </dataValidation>
    <dataValidation type="list" allowBlank="1" showInputMessage="1" showErrorMessage="1" sqref="E7:E11 G7:G11 I7:I11 K7:K11 M7:M11 O7:O11 Q7:Q11 S7:S11" xr:uid="{AC79F76C-4D21-443B-9665-A56863DAE0DC}">
      <formula1>"参観,示範,示or参,講義,準備まとめ"</formula1>
    </dataValidation>
    <dataValidation type="list" allowBlank="1" showInputMessage="1" showErrorMessage="1" sqref="C3" xr:uid="{20C3CE30-259D-4C85-803A-95DD31527BB2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95DF-DDB1-453F-B868-A808202B0983}">
  <sheetPr>
    <tabColor rgb="FFFFFF00"/>
  </sheetPr>
  <dimension ref="A1:T74"/>
  <sheetViews>
    <sheetView view="pageBreakPreview" zoomScale="115" zoomScaleNormal="50" zoomScaleSheetLayoutView="115" zoomScalePageLayoutView="50" workbookViewId="0">
      <selection activeCell="I6" sqref="I6"/>
    </sheetView>
  </sheetViews>
  <sheetFormatPr defaultColWidth="8.69921875" defaultRowHeight="18"/>
  <cols>
    <col min="1" max="1" width="8.296875" style="3" customWidth="1"/>
    <col min="2" max="2" width="2.69921875" style="33" customWidth="1"/>
    <col min="3" max="3" width="8" style="3" customWidth="1"/>
    <col min="4" max="15" width="5.09765625" style="3" customWidth="1"/>
    <col min="16" max="19" width="5.19921875" style="3" customWidth="1"/>
    <col min="20" max="20" width="3.8984375" style="3" customWidth="1"/>
    <col min="21" max="16384" width="8.69921875" style="3"/>
  </cols>
  <sheetData>
    <row r="1" spans="2:20">
      <c r="C1" s="3" t="s">
        <v>26</v>
      </c>
    </row>
    <row r="2" spans="2:20" ht="18.600000000000001" thickBot="1">
      <c r="C2" s="74" t="s">
        <v>31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2:20" s="5" customFormat="1" ht="18.600000000000001" thickBot="1">
      <c r="B3" s="33"/>
      <c r="C3" s="35"/>
      <c r="D3" s="76"/>
      <c r="E3" s="77"/>
      <c r="F3" s="77"/>
      <c r="G3" s="77"/>
      <c r="H3" s="78"/>
      <c r="I3" s="4"/>
      <c r="K3" s="6" t="s">
        <v>12</v>
      </c>
      <c r="L3" s="76"/>
      <c r="M3" s="77"/>
      <c r="N3" s="77"/>
      <c r="O3" s="78"/>
      <c r="P3" s="7" t="s">
        <v>24</v>
      </c>
      <c r="Q3" s="79" t="s">
        <v>27</v>
      </c>
      <c r="R3" s="80"/>
      <c r="S3" s="81"/>
    </row>
    <row r="4" spans="2:20" ht="16.2" customHeight="1">
      <c r="C4" s="101" t="s">
        <v>37</v>
      </c>
      <c r="D4" s="102"/>
      <c r="E4" s="102"/>
      <c r="F4" s="102"/>
    </row>
    <row r="5" spans="2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6.5" customHeight="1" thickBot="1">
      <c r="C6" s="82" t="s">
        <v>23</v>
      </c>
      <c r="D6" s="83"/>
      <c r="E6" s="83"/>
      <c r="F6" s="40">
        <f>COUNTA(D7:D11,F7:F11,H7:H11,J7:J11,L7:L11,N7:N11,P7:P11,R7:R11)</f>
        <v>0</v>
      </c>
      <c r="G6" s="41" t="s">
        <v>21</v>
      </c>
      <c r="H6" s="40"/>
      <c r="I6" s="42"/>
      <c r="J6" s="38"/>
      <c r="K6" s="39"/>
      <c r="L6" s="84"/>
      <c r="M6" s="84"/>
      <c r="N6" s="84"/>
      <c r="O6" s="84"/>
      <c r="P6" s="84"/>
      <c r="Q6" s="84"/>
      <c r="R6" s="84"/>
      <c r="S6" s="85"/>
    </row>
    <row r="7" spans="2:20" ht="19.8" customHeight="1" thickBot="1">
      <c r="C7" s="44" t="s">
        <v>7</v>
      </c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45"/>
      <c r="S7" s="47"/>
    </row>
    <row r="8" spans="2:20" ht="1.8" customHeight="1" thickBot="1">
      <c r="C8" s="56"/>
      <c r="D8" s="43"/>
      <c r="E8" s="57"/>
      <c r="F8" s="43"/>
      <c r="G8" s="57"/>
      <c r="H8" s="43"/>
      <c r="I8" s="57"/>
      <c r="J8" s="43"/>
      <c r="K8" s="57"/>
      <c r="L8" s="43"/>
      <c r="M8" s="57"/>
      <c r="N8" s="43"/>
      <c r="O8" s="57"/>
      <c r="P8" s="43"/>
      <c r="Q8" s="57"/>
      <c r="R8" s="43"/>
      <c r="S8" s="58"/>
    </row>
    <row r="9" spans="2:20" ht="19.8" customHeight="1" thickTop="1" thickBot="1">
      <c r="C9" s="63" t="s">
        <v>8</v>
      </c>
      <c r="D9" s="64"/>
      <c r="E9" s="65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6"/>
    </row>
    <row r="10" spans="2:20" ht="1.8" customHeight="1" thickTop="1" thickBot="1">
      <c r="C10" s="56"/>
      <c r="D10" s="43"/>
      <c r="E10" s="57"/>
      <c r="F10" s="43"/>
      <c r="G10" s="57"/>
      <c r="H10" s="43"/>
      <c r="I10" s="57"/>
      <c r="J10" s="43"/>
      <c r="K10" s="57"/>
      <c r="L10" s="43"/>
      <c r="M10" s="57"/>
      <c r="N10" s="43"/>
      <c r="O10" s="57"/>
      <c r="P10" s="43"/>
      <c r="Q10" s="57"/>
      <c r="R10" s="43"/>
      <c r="S10" s="58"/>
    </row>
    <row r="11" spans="2:20" ht="19.8" customHeight="1" thickBot="1">
      <c r="C11" s="52" t="s">
        <v>8</v>
      </c>
      <c r="D11" s="53"/>
      <c r="E11" s="54"/>
      <c r="F11" s="53"/>
      <c r="G11" s="54"/>
      <c r="H11" s="53"/>
      <c r="I11" s="54"/>
      <c r="J11" s="53"/>
      <c r="K11" s="54"/>
      <c r="L11" s="53"/>
      <c r="M11" s="54"/>
      <c r="N11" s="53"/>
      <c r="O11" s="54"/>
      <c r="P11" s="53"/>
      <c r="Q11" s="54"/>
      <c r="R11" s="53"/>
      <c r="S11" s="55"/>
    </row>
    <row r="12" spans="2:20" ht="4.2" customHeight="1"/>
    <row r="13" spans="2:20" ht="18.600000000000001" thickBot="1">
      <c r="C13" s="2" t="s">
        <v>25</v>
      </c>
      <c r="E13" s="9"/>
      <c r="F13" s="10"/>
      <c r="G13" s="11"/>
      <c r="I13" s="9"/>
      <c r="J13" s="5"/>
      <c r="K13" s="5"/>
      <c r="O13" s="12"/>
      <c r="P13" s="5"/>
      <c r="Q13" s="5"/>
      <c r="S13" s="11"/>
    </row>
    <row r="14" spans="2:20" ht="10.5" customHeight="1">
      <c r="C14" s="86" t="s">
        <v>29</v>
      </c>
      <c r="D14" s="88" t="s">
        <v>13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 t="s">
        <v>14</v>
      </c>
      <c r="Q14" s="89"/>
      <c r="R14" s="90" t="s">
        <v>19</v>
      </c>
      <c r="S14" s="91"/>
    </row>
    <row r="15" spans="2:20" ht="10.5" customHeight="1">
      <c r="C15" s="87"/>
      <c r="D15" s="94" t="s">
        <v>0</v>
      </c>
      <c r="E15" s="92"/>
      <c r="F15" s="95" t="s">
        <v>1</v>
      </c>
      <c r="G15" s="95"/>
      <c r="H15" s="96" t="s">
        <v>2</v>
      </c>
      <c r="I15" s="96"/>
      <c r="J15" s="97" t="s">
        <v>3</v>
      </c>
      <c r="K15" s="97"/>
      <c r="L15" s="98" t="s">
        <v>4</v>
      </c>
      <c r="M15" s="99"/>
      <c r="N15" s="100" t="s">
        <v>17</v>
      </c>
      <c r="O15" s="100"/>
      <c r="P15" s="105" t="s">
        <v>5</v>
      </c>
      <c r="Q15" s="105"/>
      <c r="R15" s="92"/>
      <c r="S15" s="93"/>
    </row>
    <row r="16" spans="2:20" ht="10.5" customHeight="1">
      <c r="C16" s="87"/>
      <c r="D16" s="20" t="s">
        <v>9</v>
      </c>
      <c r="E16" s="20" t="s">
        <v>10</v>
      </c>
      <c r="F16" s="21" t="s">
        <v>9</v>
      </c>
      <c r="G16" s="21" t="s">
        <v>10</v>
      </c>
      <c r="H16" s="22" t="s">
        <v>9</v>
      </c>
      <c r="I16" s="22" t="s">
        <v>10</v>
      </c>
      <c r="J16" s="23" t="s">
        <v>9</v>
      </c>
      <c r="K16" s="23" t="s">
        <v>10</v>
      </c>
      <c r="L16" s="25" t="s">
        <v>9</v>
      </c>
      <c r="M16" s="25" t="s">
        <v>10</v>
      </c>
      <c r="N16" s="26" t="s">
        <v>18</v>
      </c>
      <c r="O16" s="26" t="s">
        <v>10</v>
      </c>
      <c r="P16" s="24" t="s">
        <v>9</v>
      </c>
      <c r="Q16" s="24" t="s">
        <v>10</v>
      </c>
      <c r="R16" s="92"/>
      <c r="S16" s="93"/>
    </row>
    <row r="17" spans="1:19" ht="10.5" customHeight="1">
      <c r="A17" s="30">
        <v>45747</v>
      </c>
      <c r="B17" s="34"/>
      <c r="C17" s="28" t="str">
        <f>TEXT(A17,"m月d日")&amp;"～"</f>
        <v>3月31日～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103">
        <f t="shared" ref="R17:R31" si="0">SUM(D17:Q17)</f>
        <v>0</v>
      </c>
      <c r="S17" s="104"/>
    </row>
    <row r="18" spans="1:19" ht="10.5" customHeight="1">
      <c r="A18" s="31">
        <f>A17+7</f>
        <v>45754</v>
      </c>
      <c r="B18" s="34"/>
      <c r="C18" s="28" t="str">
        <f t="shared" ref="C18:C33" si="1">TEXT(A18,"m月d日")&amp;"～"</f>
        <v>4月7日～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103">
        <f t="shared" si="0"/>
        <v>0</v>
      </c>
      <c r="S18" s="104"/>
    </row>
    <row r="19" spans="1:19" ht="10.5" customHeight="1">
      <c r="A19" s="31">
        <f t="shared" ref="A19:A33" si="2">A18+7</f>
        <v>45761</v>
      </c>
      <c r="B19" s="34"/>
      <c r="C19" s="28" t="str">
        <f t="shared" si="1"/>
        <v>4月14日～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103">
        <f t="shared" si="0"/>
        <v>0</v>
      </c>
      <c r="S19" s="104"/>
    </row>
    <row r="20" spans="1:19" ht="10.5" customHeight="1">
      <c r="A20" s="31">
        <f t="shared" si="2"/>
        <v>45768</v>
      </c>
      <c r="B20" s="34"/>
      <c r="C20" s="28" t="str">
        <f t="shared" si="1"/>
        <v>4月21日～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103">
        <f t="shared" si="0"/>
        <v>0</v>
      </c>
      <c r="S20" s="104"/>
    </row>
    <row r="21" spans="1:19" ht="10.5" customHeight="1">
      <c r="A21" s="31">
        <f t="shared" si="2"/>
        <v>45775</v>
      </c>
      <c r="B21" s="34"/>
      <c r="C21" s="28" t="str">
        <f t="shared" si="1"/>
        <v>4月28日～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103">
        <f t="shared" si="0"/>
        <v>0</v>
      </c>
      <c r="S21" s="104"/>
    </row>
    <row r="22" spans="1:19" ht="10.5" customHeight="1">
      <c r="A22" s="31">
        <f t="shared" si="2"/>
        <v>45782</v>
      </c>
      <c r="B22" s="34"/>
      <c r="C22" s="28" t="str">
        <f t="shared" si="1"/>
        <v>5月5日～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103">
        <f t="shared" si="0"/>
        <v>0</v>
      </c>
      <c r="S22" s="104"/>
    </row>
    <row r="23" spans="1:19" ht="10.5" customHeight="1">
      <c r="A23" s="31">
        <f t="shared" si="2"/>
        <v>45789</v>
      </c>
      <c r="B23" s="34"/>
      <c r="C23" s="28" t="str">
        <f t="shared" si="1"/>
        <v>5月12日～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103">
        <f t="shared" si="0"/>
        <v>0</v>
      </c>
      <c r="S23" s="104"/>
    </row>
    <row r="24" spans="1:19" ht="10.5" customHeight="1">
      <c r="A24" s="31">
        <f t="shared" si="2"/>
        <v>45796</v>
      </c>
      <c r="B24" s="34"/>
      <c r="C24" s="28" t="str">
        <f t="shared" si="1"/>
        <v>5月19日～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103">
        <f t="shared" si="0"/>
        <v>0</v>
      </c>
      <c r="S24" s="104"/>
    </row>
    <row r="25" spans="1:19" ht="10.5" customHeight="1">
      <c r="A25" s="31">
        <f t="shared" si="2"/>
        <v>45803</v>
      </c>
      <c r="B25" s="34"/>
      <c r="C25" s="28" t="str">
        <f t="shared" si="1"/>
        <v>5月26日～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103">
        <f t="shared" si="0"/>
        <v>0</v>
      </c>
      <c r="S25" s="104"/>
    </row>
    <row r="26" spans="1:19" ht="10.5" customHeight="1">
      <c r="A26" s="31">
        <f t="shared" si="2"/>
        <v>45810</v>
      </c>
      <c r="B26" s="34"/>
      <c r="C26" s="28" t="str">
        <f t="shared" si="1"/>
        <v>6月2日～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103">
        <f t="shared" si="0"/>
        <v>0</v>
      </c>
      <c r="S26" s="104"/>
    </row>
    <row r="27" spans="1:19" ht="10.5" customHeight="1">
      <c r="A27" s="31">
        <f t="shared" si="2"/>
        <v>45817</v>
      </c>
      <c r="B27" s="34"/>
      <c r="C27" s="28" t="str">
        <f t="shared" si="1"/>
        <v>6月9日～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103">
        <f t="shared" si="0"/>
        <v>0</v>
      </c>
      <c r="S27" s="104"/>
    </row>
    <row r="28" spans="1:19" ht="10.5" customHeight="1">
      <c r="A28" s="31">
        <f t="shared" si="2"/>
        <v>45824</v>
      </c>
      <c r="B28" s="34"/>
      <c r="C28" s="28" t="str">
        <f t="shared" si="1"/>
        <v>6月16日～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103">
        <f t="shared" si="0"/>
        <v>0</v>
      </c>
      <c r="S28" s="104"/>
    </row>
    <row r="29" spans="1:19" ht="10.5" customHeight="1">
      <c r="A29" s="31">
        <f t="shared" si="2"/>
        <v>45831</v>
      </c>
      <c r="B29" s="34"/>
      <c r="C29" s="28" t="str">
        <f t="shared" si="1"/>
        <v>6月23日～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103">
        <f t="shared" si="0"/>
        <v>0</v>
      </c>
      <c r="S29" s="104"/>
    </row>
    <row r="30" spans="1:19" ht="10.5" customHeight="1">
      <c r="A30" s="31">
        <f t="shared" si="2"/>
        <v>45838</v>
      </c>
      <c r="B30" s="34"/>
      <c r="C30" s="28" t="str">
        <f t="shared" si="1"/>
        <v>6月30日～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103">
        <f t="shared" si="0"/>
        <v>0</v>
      </c>
      <c r="S30" s="104"/>
    </row>
    <row r="31" spans="1:19" ht="10.5" customHeight="1">
      <c r="A31" s="31">
        <f t="shared" si="2"/>
        <v>45845</v>
      </c>
      <c r="B31" s="34"/>
      <c r="C31" s="28" t="str">
        <f t="shared" si="1"/>
        <v>7月7日～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103">
        <f t="shared" si="0"/>
        <v>0</v>
      </c>
      <c r="S31" s="104"/>
    </row>
    <row r="32" spans="1:19" ht="10.5" customHeight="1">
      <c r="A32" s="31">
        <f t="shared" si="2"/>
        <v>45852</v>
      </c>
      <c r="B32" s="34"/>
      <c r="C32" s="28" t="str">
        <f t="shared" si="1"/>
        <v>7月14日～</v>
      </c>
      <c r="D32" s="13"/>
      <c r="E32" s="13"/>
      <c r="F32" s="14"/>
      <c r="G32" s="14"/>
      <c r="H32" s="15"/>
      <c r="I32" s="15"/>
      <c r="J32" s="16"/>
      <c r="K32" s="16"/>
      <c r="L32" s="17"/>
      <c r="M32" s="17"/>
      <c r="N32" s="19"/>
      <c r="O32" s="19"/>
      <c r="P32" s="18"/>
      <c r="Q32" s="18"/>
      <c r="R32" s="103">
        <f t="shared" ref="R32" si="3">SUM(D32:Q32)</f>
        <v>0</v>
      </c>
      <c r="S32" s="104"/>
    </row>
    <row r="33" spans="1:19" ht="10.5" customHeight="1">
      <c r="A33" s="31">
        <f t="shared" si="2"/>
        <v>45859</v>
      </c>
      <c r="B33" s="34"/>
      <c r="C33" s="28" t="str">
        <f t="shared" si="1"/>
        <v>7月21日～</v>
      </c>
      <c r="D33" s="13"/>
      <c r="E33" s="13"/>
      <c r="F33" s="14"/>
      <c r="G33" s="14"/>
      <c r="H33" s="15"/>
      <c r="I33" s="15"/>
      <c r="J33" s="16"/>
      <c r="K33" s="16"/>
      <c r="L33" s="17"/>
      <c r="M33" s="17"/>
      <c r="N33" s="19"/>
      <c r="O33" s="19"/>
      <c r="P33" s="18"/>
      <c r="Q33" s="18"/>
      <c r="R33" s="103">
        <f>SUM(D33:Q33)</f>
        <v>0</v>
      </c>
      <c r="S33" s="104"/>
    </row>
    <row r="34" spans="1:19" ht="10.5" customHeight="1">
      <c r="C34" s="106" t="s">
        <v>6</v>
      </c>
      <c r="D34" s="13">
        <f t="shared" ref="D34:Q34" si="4">SUM(D17:D33)</f>
        <v>0</v>
      </c>
      <c r="E34" s="13">
        <f t="shared" si="4"/>
        <v>0</v>
      </c>
      <c r="F34" s="14">
        <f t="shared" si="4"/>
        <v>0</v>
      </c>
      <c r="G34" s="14">
        <f t="shared" si="4"/>
        <v>0</v>
      </c>
      <c r="H34" s="15">
        <f t="shared" si="4"/>
        <v>0</v>
      </c>
      <c r="I34" s="15">
        <f t="shared" si="4"/>
        <v>0</v>
      </c>
      <c r="J34" s="16">
        <f t="shared" si="4"/>
        <v>0</v>
      </c>
      <c r="K34" s="16">
        <f t="shared" si="4"/>
        <v>0</v>
      </c>
      <c r="L34" s="17">
        <f t="shared" si="4"/>
        <v>0</v>
      </c>
      <c r="M34" s="17">
        <f t="shared" si="4"/>
        <v>0</v>
      </c>
      <c r="N34" s="19">
        <f t="shared" si="4"/>
        <v>0</v>
      </c>
      <c r="O34" s="19">
        <f t="shared" si="4"/>
        <v>0</v>
      </c>
      <c r="P34" s="18">
        <f t="shared" si="4"/>
        <v>0</v>
      </c>
      <c r="Q34" s="18">
        <f t="shared" si="4"/>
        <v>0</v>
      </c>
      <c r="R34" s="107">
        <f>SUM(D34:Q34)</f>
        <v>0</v>
      </c>
      <c r="S34" s="108"/>
    </row>
    <row r="35" spans="1:19" ht="10.5" customHeight="1">
      <c r="C35" s="106"/>
      <c r="D35" s="109">
        <f>SUM(D34:E34)</f>
        <v>0</v>
      </c>
      <c r="E35" s="109"/>
      <c r="F35" s="110">
        <f>SUM(F34:G34)</f>
        <v>0</v>
      </c>
      <c r="G35" s="110"/>
      <c r="H35" s="111">
        <f>SUM(H34:I34)</f>
        <v>0</v>
      </c>
      <c r="I35" s="111"/>
      <c r="J35" s="112">
        <f>SUM(J34:K34)</f>
        <v>0</v>
      </c>
      <c r="K35" s="112"/>
      <c r="L35" s="113">
        <f>SUM(L34:M34)</f>
        <v>0</v>
      </c>
      <c r="M35" s="107"/>
      <c r="N35" s="114">
        <f>SUM(N34:O34)</f>
        <v>0</v>
      </c>
      <c r="O35" s="115"/>
      <c r="P35" s="116">
        <f>SUM(P34:Q34)</f>
        <v>0</v>
      </c>
      <c r="Q35" s="116"/>
      <c r="R35" s="118">
        <f>SUM(D35:Q35)</f>
        <v>0</v>
      </c>
      <c r="S35" s="119"/>
    </row>
    <row r="36" spans="1:19" ht="10.5" customHeight="1">
      <c r="C36" s="106"/>
      <c r="D36" s="120">
        <f>SUM(D35:O35)</f>
        <v>0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17"/>
      <c r="Q36" s="117"/>
      <c r="R36" s="118"/>
      <c r="S36" s="119"/>
    </row>
    <row r="37" spans="1:19" ht="10.5" customHeight="1">
      <c r="A37" s="32">
        <v>45887</v>
      </c>
      <c r="B37" s="34"/>
      <c r="C37" s="28" t="str">
        <f>TEXT(A37,"m月d日")&amp;"～"</f>
        <v>8月18日～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103">
        <f t="shared" ref="R37:R53" si="5">SUM(D37:Q37)</f>
        <v>0</v>
      </c>
      <c r="S37" s="104"/>
    </row>
    <row r="38" spans="1:19" ht="10.5" customHeight="1">
      <c r="A38" s="27">
        <f>A37+7</f>
        <v>45894</v>
      </c>
      <c r="B38" s="34"/>
      <c r="C38" s="28" t="str">
        <f t="shared" ref="C38:C55" si="6">TEXT(A38,"m月d日")&amp;"～"</f>
        <v>8月25日～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103">
        <f t="shared" si="5"/>
        <v>0</v>
      </c>
      <c r="S38" s="104"/>
    </row>
    <row r="39" spans="1:19" ht="10.5" customHeight="1">
      <c r="A39" s="27">
        <f t="shared" ref="A39:A55" si="7">A38+7</f>
        <v>45901</v>
      </c>
      <c r="B39" s="34"/>
      <c r="C39" s="28" t="str">
        <f t="shared" si="6"/>
        <v>9月1日～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103">
        <f t="shared" si="5"/>
        <v>0</v>
      </c>
      <c r="S39" s="104"/>
    </row>
    <row r="40" spans="1:19" ht="10.5" customHeight="1">
      <c r="A40" s="27">
        <f t="shared" si="7"/>
        <v>45908</v>
      </c>
      <c r="B40" s="34"/>
      <c r="C40" s="28" t="str">
        <f t="shared" si="6"/>
        <v>9月8日～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103">
        <f t="shared" si="5"/>
        <v>0</v>
      </c>
      <c r="S40" s="104"/>
    </row>
    <row r="41" spans="1:19" ht="10.5" customHeight="1">
      <c r="A41" s="27">
        <f t="shared" si="7"/>
        <v>45915</v>
      </c>
      <c r="B41" s="34"/>
      <c r="C41" s="28" t="str">
        <f t="shared" si="6"/>
        <v>9月15日～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103">
        <f t="shared" si="5"/>
        <v>0</v>
      </c>
      <c r="S41" s="104"/>
    </row>
    <row r="42" spans="1:19" ht="10.5" customHeight="1">
      <c r="A42" s="27">
        <f t="shared" si="7"/>
        <v>45922</v>
      </c>
      <c r="B42" s="34"/>
      <c r="C42" s="28" t="str">
        <f t="shared" si="6"/>
        <v>9月22日～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103">
        <f t="shared" si="5"/>
        <v>0</v>
      </c>
      <c r="S42" s="104"/>
    </row>
    <row r="43" spans="1:19" ht="10.5" customHeight="1">
      <c r="A43" s="27">
        <f t="shared" si="7"/>
        <v>45929</v>
      </c>
      <c r="B43" s="34"/>
      <c r="C43" s="28" t="str">
        <f t="shared" si="6"/>
        <v>9月29日～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103">
        <f t="shared" si="5"/>
        <v>0</v>
      </c>
      <c r="S43" s="104"/>
    </row>
    <row r="44" spans="1:19" ht="10.5" customHeight="1">
      <c r="A44" s="27">
        <f t="shared" si="7"/>
        <v>45936</v>
      </c>
      <c r="B44" s="34"/>
      <c r="C44" s="28" t="str">
        <f t="shared" si="6"/>
        <v>10月6日～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103">
        <f t="shared" si="5"/>
        <v>0</v>
      </c>
      <c r="S44" s="104"/>
    </row>
    <row r="45" spans="1:19" ht="10.5" customHeight="1">
      <c r="A45" s="27">
        <f t="shared" si="7"/>
        <v>45943</v>
      </c>
      <c r="B45" s="34"/>
      <c r="C45" s="28" t="str">
        <f t="shared" si="6"/>
        <v>10月13日～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103">
        <f t="shared" si="5"/>
        <v>0</v>
      </c>
      <c r="S45" s="104"/>
    </row>
    <row r="46" spans="1:19" ht="10.5" customHeight="1">
      <c r="A46" s="27">
        <f t="shared" si="7"/>
        <v>45950</v>
      </c>
      <c r="B46" s="34"/>
      <c r="C46" s="28" t="str">
        <f t="shared" si="6"/>
        <v>10月20日～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103">
        <f t="shared" si="5"/>
        <v>0</v>
      </c>
      <c r="S46" s="104"/>
    </row>
    <row r="47" spans="1:19" ht="10.5" customHeight="1">
      <c r="A47" s="27">
        <f t="shared" si="7"/>
        <v>45957</v>
      </c>
      <c r="B47" s="34"/>
      <c r="C47" s="28" t="str">
        <f t="shared" si="6"/>
        <v>10月27日～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103">
        <f t="shared" si="5"/>
        <v>0</v>
      </c>
      <c r="S47" s="104"/>
    </row>
    <row r="48" spans="1:19" ht="10.5" customHeight="1">
      <c r="A48" s="27">
        <f t="shared" si="7"/>
        <v>45964</v>
      </c>
      <c r="B48" s="34"/>
      <c r="C48" s="28" t="str">
        <f t="shared" si="6"/>
        <v>11月3日～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103">
        <f t="shared" si="5"/>
        <v>0</v>
      </c>
      <c r="S48" s="104"/>
    </row>
    <row r="49" spans="1:19" ht="10.5" customHeight="1">
      <c r="A49" s="27">
        <f t="shared" si="7"/>
        <v>45971</v>
      </c>
      <c r="B49" s="34"/>
      <c r="C49" s="28" t="str">
        <f t="shared" si="6"/>
        <v>11月10日～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103">
        <f t="shared" si="5"/>
        <v>0</v>
      </c>
      <c r="S49" s="104"/>
    </row>
    <row r="50" spans="1:19" ht="10.5" customHeight="1">
      <c r="A50" s="27">
        <f t="shared" si="7"/>
        <v>45978</v>
      </c>
      <c r="B50" s="34"/>
      <c r="C50" s="28" t="str">
        <f t="shared" si="6"/>
        <v>11月17日～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103">
        <f t="shared" si="5"/>
        <v>0</v>
      </c>
      <c r="S50" s="104"/>
    </row>
    <row r="51" spans="1:19" ht="10.5" customHeight="1">
      <c r="A51" s="27">
        <f t="shared" si="7"/>
        <v>45985</v>
      </c>
      <c r="B51" s="34"/>
      <c r="C51" s="28" t="str">
        <f t="shared" si="6"/>
        <v>11月24日～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103">
        <f t="shared" si="5"/>
        <v>0</v>
      </c>
      <c r="S51" s="104"/>
    </row>
    <row r="52" spans="1:19" ht="10.5" customHeight="1">
      <c r="A52" s="27">
        <f t="shared" si="7"/>
        <v>45992</v>
      </c>
      <c r="B52" s="34"/>
      <c r="C52" s="28" t="str">
        <f t="shared" si="6"/>
        <v>12月1日～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103">
        <f t="shared" si="5"/>
        <v>0</v>
      </c>
      <c r="S52" s="104"/>
    </row>
    <row r="53" spans="1:19" ht="10.5" customHeight="1">
      <c r="A53" s="27">
        <f t="shared" si="7"/>
        <v>45999</v>
      </c>
      <c r="B53" s="34"/>
      <c r="C53" s="28" t="str">
        <f t="shared" si="6"/>
        <v>12月8日～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103">
        <f t="shared" si="5"/>
        <v>0</v>
      </c>
      <c r="S53" s="104"/>
    </row>
    <row r="54" spans="1:19" ht="10.5" customHeight="1">
      <c r="A54" s="27">
        <f t="shared" si="7"/>
        <v>46006</v>
      </c>
      <c r="B54" s="34"/>
      <c r="C54" s="28" t="str">
        <f t="shared" si="6"/>
        <v>12月15日～</v>
      </c>
      <c r="D54" s="13"/>
      <c r="E54" s="13"/>
      <c r="F54" s="14"/>
      <c r="G54" s="14"/>
      <c r="H54" s="15"/>
      <c r="I54" s="15"/>
      <c r="J54" s="16"/>
      <c r="K54" s="16"/>
      <c r="L54" s="17"/>
      <c r="M54" s="17"/>
      <c r="N54" s="19"/>
      <c r="O54" s="19"/>
      <c r="P54" s="18"/>
      <c r="Q54" s="18"/>
      <c r="R54" s="103">
        <f t="shared" ref="R54" si="8">SUM(D54:Q54)</f>
        <v>0</v>
      </c>
      <c r="S54" s="104"/>
    </row>
    <row r="55" spans="1:19" ht="10.5" customHeight="1">
      <c r="A55" s="27">
        <f t="shared" si="7"/>
        <v>46013</v>
      </c>
      <c r="B55" s="34"/>
      <c r="C55" s="28" t="str">
        <f t="shared" si="6"/>
        <v>12月22日～</v>
      </c>
      <c r="D55" s="13"/>
      <c r="E55" s="13"/>
      <c r="F55" s="14"/>
      <c r="G55" s="14"/>
      <c r="H55" s="15"/>
      <c r="I55" s="15"/>
      <c r="J55" s="16"/>
      <c r="K55" s="16"/>
      <c r="L55" s="17"/>
      <c r="M55" s="17"/>
      <c r="N55" s="19"/>
      <c r="O55" s="19"/>
      <c r="P55" s="18"/>
      <c r="Q55" s="18"/>
      <c r="R55" s="103">
        <f>SUM(D55:Q55)</f>
        <v>0</v>
      </c>
      <c r="S55" s="104"/>
    </row>
    <row r="56" spans="1:19" ht="10.5" customHeight="1">
      <c r="C56" s="106" t="s">
        <v>15</v>
      </c>
      <c r="D56" s="13">
        <f t="shared" ref="D56:R56" si="9">SUM(D37:D55)</f>
        <v>0</v>
      </c>
      <c r="E56" s="13">
        <f t="shared" si="9"/>
        <v>0</v>
      </c>
      <c r="F56" s="14">
        <f t="shared" si="9"/>
        <v>0</v>
      </c>
      <c r="G56" s="14">
        <f t="shared" si="9"/>
        <v>0</v>
      </c>
      <c r="H56" s="15">
        <f t="shared" si="9"/>
        <v>0</v>
      </c>
      <c r="I56" s="15">
        <f t="shared" si="9"/>
        <v>0</v>
      </c>
      <c r="J56" s="16">
        <f t="shared" si="9"/>
        <v>0</v>
      </c>
      <c r="K56" s="16">
        <f t="shared" si="9"/>
        <v>0</v>
      </c>
      <c r="L56" s="17">
        <f t="shared" si="9"/>
        <v>0</v>
      </c>
      <c r="M56" s="17">
        <f t="shared" si="9"/>
        <v>0</v>
      </c>
      <c r="N56" s="19">
        <f t="shared" si="9"/>
        <v>0</v>
      </c>
      <c r="O56" s="19">
        <f t="shared" si="9"/>
        <v>0</v>
      </c>
      <c r="P56" s="18">
        <f t="shared" si="9"/>
        <v>0</v>
      </c>
      <c r="Q56" s="18">
        <f t="shared" si="9"/>
        <v>0</v>
      </c>
      <c r="R56" s="107">
        <f t="shared" si="9"/>
        <v>0</v>
      </c>
      <c r="S56" s="108"/>
    </row>
    <row r="57" spans="1:19" ht="10.5" customHeight="1">
      <c r="C57" s="106"/>
      <c r="D57" s="109">
        <f>SUM(D56:E56)</f>
        <v>0</v>
      </c>
      <c r="E57" s="120"/>
      <c r="F57" s="110">
        <f>SUM(F56:G56)</f>
        <v>0</v>
      </c>
      <c r="G57" s="110"/>
      <c r="H57" s="111">
        <f>SUM(H56:I56)</f>
        <v>0</v>
      </c>
      <c r="I57" s="120"/>
      <c r="J57" s="112">
        <f>SUM(J56:K56)</f>
        <v>0</v>
      </c>
      <c r="K57" s="120"/>
      <c r="L57" s="113">
        <f>SUM(L56:M56)</f>
        <v>0</v>
      </c>
      <c r="M57" s="107"/>
      <c r="N57" s="114">
        <f>SUM(N56:O56)</f>
        <v>0</v>
      </c>
      <c r="O57" s="115"/>
      <c r="P57" s="116">
        <f>SUM(P56:Q56)</f>
        <v>0</v>
      </c>
      <c r="Q57" s="117"/>
      <c r="R57" s="118">
        <f>SUM(D57:Q57)</f>
        <v>0</v>
      </c>
      <c r="S57" s="119"/>
    </row>
    <row r="58" spans="1:19" ht="10.5" customHeight="1">
      <c r="C58" s="106"/>
      <c r="D58" s="120">
        <f>SUM(D57:O57)</f>
        <v>0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17"/>
      <c r="Q58" s="117"/>
      <c r="R58" s="118"/>
      <c r="S58" s="119"/>
    </row>
    <row r="59" spans="1:19" ht="10.5" customHeight="1">
      <c r="A59" s="32">
        <v>46027</v>
      </c>
      <c r="B59" s="34"/>
      <c r="C59" s="28" t="str">
        <f>TEXT(A59,"m月d日")&amp;"～"</f>
        <v>1月5日～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103">
        <f t="shared" ref="R59:R69" si="10">SUM(D59:Q59)</f>
        <v>0</v>
      </c>
      <c r="S59" s="104"/>
    </row>
    <row r="60" spans="1:19" ht="10.5" customHeight="1">
      <c r="A60" s="27">
        <f>A59+7</f>
        <v>46034</v>
      </c>
      <c r="B60" s="34"/>
      <c r="C60" s="28" t="str">
        <f t="shared" ref="C60:C69" si="11">TEXT(A60,"m月d日")&amp;"～"</f>
        <v>1月12日～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103">
        <f t="shared" si="10"/>
        <v>0</v>
      </c>
      <c r="S60" s="104"/>
    </row>
    <row r="61" spans="1:19" ht="10.5" customHeight="1">
      <c r="A61" s="27">
        <f t="shared" ref="A61:A69" si="12">A60+7</f>
        <v>46041</v>
      </c>
      <c r="B61" s="34"/>
      <c r="C61" s="28" t="str">
        <f t="shared" si="11"/>
        <v>1月19日～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103">
        <f t="shared" si="10"/>
        <v>0</v>
      </c>
      <c r="S61" s="104"/>
    </row>
    <row r="62" spans="1:19" ht="10.5" customHeight="1">
      <c r="A62" s="27">
        <f t="shared" si="12"/>
        <v>46048</v>
      </c>
      <c r="B62" s="34"/>
      <c r="C62" s="28" t="str">
        <f t="shared" si="11"/>
        <v>1月26日～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103">
        <f t="shared" si="10"/>
        <v>0</v>
      </c>
      <c r="S62" s="104"/>
    </row>
    <row r="63" spans="1:19" ht="10.5" customHeight="1">
      <c r="A63" s="27">
        <f t="shared" si="12"/>
        <v>46055</v>
      </c>
      <c r="B63" s="34"/>
      <c r="C63" s="28" t="str">
        <f t="shared" si="11"/>
        <v>2月2日～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103">
        <f t="shared" si="10"/>
        <v>0</v>
      </c>
      <c r="S63" s="104"/>
    </row>
    <row r="64" spans="1:19" ht="10.5" customHeight="1">
      <c r="A64" s="27">
        <f t="shared" si="12"/>
        <v>46062</v>
      </c>
      <c r="B64" s="34"/>
      <c r="C64" s="28" t="str">
        <f t="shared" si="11"/>
        <v>2月9日～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103">
        <f t="shared" si="10"/>
        <v>0</v>
      </c>
      <c r="S64" s="104"/>
    </row>
    <row r="65" spans="1:19" ht="10.5" customHeight="1">
      <c r="A65" s="27">
        <f t="shared" si="12"/>
        <v>46069</v>
      </c>
      <c r="B65" s="34"/>
      <c r="C65" s="28" t="str">
        <f t="shared" si="11"/>
        <v>2月16日～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103">
        <f t="shared" si="10"/>
        <v>0</v>
      </c>
      <c r="S65" s="104"/>
    </row>
    <row r="66" spans="1:19" ht="10.5" customHeight="1">
      <c r="A66" s="27">
        <f t="shared" si="12"/>
        <v>46076</v>
      </c>
      <c r="B66" s="34"/>
      <c r="C66" s="28" t="str">
        <f t="shared" si="11"/>
        <v>2月23日～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103">
        <f t="shared" si="10"/>
        <v>0</v>
      </c>
      <c r="S66" s="104"/>
    </row>
    <row r="67" spans="1:19" ht="10.5" customHeight="1">
      <c r="A67" s="27">
        <f t="shared" si="12"/>
        <v>46083</v>
      </c>
      <c r="B67" s="34"/>
      <c r="C67" s="28" t="str">
        <f t="shared" si="11"/>
        <v>3月2日～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103">
        <f>SUM(D67:Q67)</f>
        <v>0</v>
      </c>
      <c r="S67" s="104"/>
    </row>
    <row r="68" spans="1:19" ht="10.5" customHeight="1">
      <c r="A68" s="27">
        <f t="shared" si="12"/>
        <v>46090</v>
      </c>
      <c r="B68" s="34"/>
      <c r="C68" s="28" t="str">
        <f t="shared" si="11"/>
        <v>3月9日～</v>
      </c>
      <c r="D68" s="13"/>
      <c r="E68" s="13"/>
      <c r="F68" s="14"/>
      <c r="G68" s="14"/>
      <c r="H68" s="15"/>
      <c r="I68" s="15"/>
      <c r="J68" s="16"/>
      <c r="K68" s="16"/>
      <c r="L68" s="17"/>
      <c r="M68" s="17"/>
      <c r="N68" s="19"/>
      <c r="O68" s="19"/>
      <c r="P68" s="18"/>
      <c r="Q68" s="18"/>
      <c r="R68" s="103">
        <f t="shared" si="10"/>
        <v>0</v>
      </c>
      <c r="S68" s="104"/>
    </row>
    <row r="69" spans="1:19" ht="10.5" customHeight="1">
      <c r="A69" s="27">
        <f t="shared" si="12"/>
        <v>46097</v>
      </c>
      <c r="B69" s="34"/>
      <c r="C69" s="28" t="str">
        <f t="shared" si="11"/>
        <v>3月16日～</v>
      </c>
      <c r="D69" s="13"/>
      <c r="E69" s="13"/>
      <c r="F69" s="14"/>
      <c r="G69" s="14"/>
      <c r="H69" s="15"/>
      <c r="I69" s="15"/>
      <c r="J69" s="16"/>
      <c r="K69" s="16"/>
      <c r="L69" s="17"/>
      <c r="M69" s="17"/>
      <c r="N69" s="19"/>
      <c r="O69" s="19"/>
      <c r="P69" s="18"/>
      <c r="Q69" s="18"/>
      <c r="R69" s="103">
        <f t="shared" si="10"/>
        <v>0</v>
      </c>
      <c r="S69" s="104"/>
    </row>
    <row r="70" spans="1:19" ht="10.5" customHeight="1">
      <c r="C70" s="106" t="s">
        <v>11</v>
      </c>
      <c r="D70" s="13">
        <f t="shared" ref="D70:R70" si="13">SUM(D59:D69)</f>
        <v>0</v>
      </c>
      <c r="E70" s="13">
        <f t="shared" si="13"/>
        <v>0</v>
      </c>
      <c r="F70" s="14">
        <f t="shared" si="13"/>
        <v>0</v>
      </c>
      <c r="G70" s="14">
        <f t="shared" si="13"/>
        <v>0</v>
      </c>
      <c r="H70" s="15">
        <f t="shared" si="13"/>
        <v>0</v>
      </c>
      <c r="I70" s="15">
        <f t="shared" si="13"/>
        <v>0</v>
      </c>
      <c r="J70" s="16">
        <f t="shared" si="13"/>
        <v>0</v>
      </c>
      <c r="K70" s="16">
        <f t="shared" si="13"/>
        <v>0</v>
      </c>
      <c r="L70" s="17">
        <f t="shared" si="13"/>
        <v>0</v>
      </c>
      <c r="M70" s="17">
        <f t="shared" si="13"/>
        <v>0</v>
      </c>
      <c r="N70" s="19">
        <f t="shared" si="13"/>
        <v>0</v>
      </c>
      <c r="O70" s="19">
        <f t="shared" si="13"/>
        <v>0</v>
      </c>
      <c r="P70" s="18">
        <f t="shared" si="13"/>
        <v>0</v>
      </c>
      <c r="Q70" s="18">
        <f t="shared" si="13"/>
        <v>0</v>
      </c>
      <c r="R70" s="107">
        <f t="shared" si="13"/>
        <v>0</v>
      </c>
      <c r="S70" s="108"/>
    </row>
    <row r="71" spans="1:19" ht="10.5" customHeight="1">
      <c r="C71" s="106"/>
      <c r="D71" s="109">
        <f>SUM(D70:E70)</f>
        <v>0</v>
      </c>
      <c r="E71" s="109"/>
      <c r="F71" s="128">
        <f>SUM(F70:G70)</f>
        <v>0</v>
      </c>
      <c r="G71" s="128"/>
      <c r="H71" s="111">
        <f>SUM(H70:I70)</f>
        <v>0</v>
      </c>
      <c r="I71" s="111"/>
      <c r="J71" s="112">
        <f>SUM(J70:K70)</f>
        <v>0</v>
      </c>
      <c r="K71" s="112"/>
      <c r="L71" s="113">
        <f>SUM(L70:M70)</f>
        <v>0</v>
      </c>
      <c r="M71" s="107"/>
      <c r="N71" s="114">
        <f>SUM(N70:O70)</f>
        <v>0</v>
      </c>
      <c r="O71" s="115"/>
      <c r="P71" s="116">
        <f>SUM(P70:Q70)</f>
        <v>0</v>
      </c>
      <c r="Q71" s="116"/>
      <c r="R71" s="118">
        <f>SUM(D71:Q71)</f>
        <v>0</v>
      </c>
      <c r="S71" s="119"/>
    </row>
    <row r="72" spans="1:19" ht="10.5" customHeight="1">
      <c r="C72" s="106"/>
      <c r="D72" s="120">
        <f>SUM(D71:O71)</f>
        <v>0</v>
      </c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16"/>
      <c r="Q72" s="116"/>
      <c r="R72" s="118"/>
      <c r="S72" s="119"/>
    </row>
    <row r="73" spans="1:19" ht="10.5" customHeight="1">
      <c r="C73" s="106" t="s">
        <v>16</v>
      </c>
      <c r="D73" s="109">
        <f>SUM(D71,D57,D35)</f>
        <v>0</v>
      </c>
      <c r="E73" s="109"/>
      <c r="F73" s="110">
        <f>SUM(F71,F57,F35)</f>
        <v>0</v>
      </c>
      <c r="G73" s="110"/>
      <c r="H73" s="111">
        <f>SUM(H71,H57,H35)</f>
        <v>0</v>
      </c>
      <c r="I73" s="111"/>
      <c r="J73" s="112">
        <f>SUM(J71,J57,J35)</f>
        <v>0</v>
      </c>
      <c r="K73" s="112"/>
      <c r="L73" s="113">
        <f>SUM(L71,L57,L35)</f>
        <v>0</v>
      </c>
      <c r="M73" s="107"/>
      <c r="N73" s="114">
        <f>SUM(N71,N57,N35)</f>
        <v>0</v>
      </c>
      <c r="O73" s="115"/>
      <c r="P73" s="116">
        <f>SUM(P35,P57,P71)</f>
        <v>0</v>
      </c>
      <c r="Q73" s="121"/>
      <c r="R73" s="118">
        <f>SUM(D74,P73)</f>
        <v>0</v>
      </c>
      <c r="S73" s="119"/>
    </row>
    <row r="74" spans="1:19" ht="10.5" customHeight="1" thickBot="1">
      <c r="C74" s="127"/>
      <c r="D74" s="125">
        <f>SUM(D36,D58,D72)</f>
        <v>0</v>
      </c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2"/>
      <c r="Q74" s="122"/>
      <c r="R74" s="123"/>
      <c r="S74" s="124"/>
    </row>
  </sheetData>
  <mergeCells count="108">
    <mergeCell ref="C4:F4"/>
    <mergeCell ref="R71:S72"/>
    <mergeCell ref="N73:O73"/>
    <mergeCell ref="C70:C72"/>
    <mergeCell ref="R70:S70"/>
    <mergeCell ref="D71:E71"/>
    <mergeCell ref="F71:G71"/>
    <mergeCell ref="H71:I71"/>
    <mergeCell ref="J71:K71"/>
    <mergeCell ref="L71:M71"/>
    <mergeCell ref="N71:O71"/>
    <mergeCell ref="P71:Q72"/>
    <mergeCell ref="P73:Q74"/>
    <mergeCell ref="R73:S74"/>
    <mergeCell ref="D74:O74"/>
    <mergeCell ref="D72:O72"/>
    <mergeCell ref="C73:C74"/>
    <mergeCell ref="D73:E73"/>
    <mergeCell ref="F73:G73"/>
    <mergeCell ref="H73:I73"/>
    <mergeCell ref="J73:K73"/>
    <mergeCell ref="L73:M73"/>
    <mergeCell ref="C56:C58"/>
    <mergeCell ref="R56:S56"/>
    <mergeCell ref="D57:E57"/>
    <mergeCell ref="F57:G57"/>
    <mergeCell ref="H57:I57"/>
    <mergeCell ref="J57:K57"/>
    <mergeCell ref="L57:M57"/>
    <mergeCell ref="N57:O57"/>
    <mergeCell ref="P57:Q58"/>
    <mergeCell ref="R57:S58"/>
    <mergeCell ref="D58:O58"/>
    <mergeCell ref="R47:S47"/>
    <mergeCell ref="R48:S48"/>
    <mergeCell ref="R49:S49"/>
    <mergeCell ref="R50:S50"/>
    <mergeCell ref="R51:S51"/>
    <mergeCell ref="R54:S54"/>
    <mergeCell ref="R67:S67"/>
    <mergeCell ref="R68:S68"/>
    <mergeCell ref="R69:S69"/>
    <mergeCell ref="R59:S59"/>
    <mergeCell ref="R60:S60"/>
    <mergeCell ref="R61:S61"/>
    <mergeCell ref="R62:S62"/>
    <mergeCell ref="R63:S63"/>
    <mergeCell ref="R64:S64"/>
    <mergeCell ref="R65:S65"/>
    <mergeCell ref="R66:S66"/>
    <mergeCell ref="C34:C36"/>
    <mergeCell ref="R34:S34"/>
    <mergeCell ref="D35:E35"/>
    <mergeCell ref="F35:G35"/>
    <mergeCell ref="H35:I35"/>
    <mergeCell ref="R52:S52"/>
    <mergeCell ref="R53:S53"/>
    <mergeCell ref="R55:S55"/>
    <mergeCell ref="J35:K35"/>
    <mergeCell ref="L35:M35"/>
    <mergeCell ref="N35:O35"/>
    <mergeCell ref="P35:Q36"/>
    <mergeCell ref="R35:S36"/>
    <mergeCell ref="D36:O36"/>
    <mergeCell ref="R37:S37"/>
    <mergeCell ref="R38:S38"/>
    <mergeCell ref="R39:S39"/>
    <mergeCell ref="R40:S40"/>
    <mergeCell ref="R41:S41"/>
    <mergeCell ref="R42:S42"/>
    <mergeCell ref="R43:S43"/>
    <mergeCell ref="R44:S44"/>
    <mergeCell ref="R45:S45"/>
    <mergeCell ref="R46:S46"/>
    <mergeCell ref="R21:S21"/>
    <mergeCell ref="R22:S22"/>
    <mergeCell ref="R23:S23"/>
    <mergeCell ref="R24:S24"/>
    <mergeCell ref="R28:S28"/>
    <mergeCell ref="R29:S29"/>
    <mergeCell ref="R30:S30"/>
    <mergeCell ref="R31:S31"/>
    <mergeCell ref="R33:S33"/>
    <mergeCell ref="R32:S32"/>
    <mergeCell ref="C2:R2"/>
    <mergeCell ref="D3:H3"/>
    <mergeCell ref="L3:O3"/>
    <mergeCell ref="Q3:S3"/>
    <mergeCell ref="C6:E6"/>
    <mergeCell ref="L6:S6"/>
    <mergeCell ref="R25:S25"/>
    <mergeCell ref="R26:S26"/>
    <mergeCell ref="R27:S27"/>
    <mergeCell ref="C14:C16"/>
    <mergeCell ref="D14:O14"/>
    <mergeCell ref="P14:Q14"/>
    <mergeCell ref="R14:S16"/>
    <mergeCell ref="D15:E15"/>
    <mergeCell ref="F15:G15"/>
    <mergeCell ref="H15:I15"/>
    <mergeCell ref="J15:K15"/>
    <mergeCell ref="L15:M15"/>
    <mergeCell ref="N15:O15"/>
    <mergeCell ref="P15:Q15"/>
    <mergeCell ref="R17:S17"/>
    <mergeCell ref="R18:S18"/>
    <mergeCell ref="R19:S19"/>
    <mergeCell ref="R20:S20"/>
  </mergeCells>
  <phoneticPr fontId="1"/>
  <conditionalFormatting sqref="C17:S33">
    <cfRule type="expression" dxfId="86" priority="12">
      <formula>$B17&lt;&gt;""</formula>
    </cfRule>
  </conditionalFormatting>
  <conditionalFormatting sqref="C37:S55">
    <cfRule type="expression" dxfId="85" priority="6">
      <formula>$B37&lt;&gt;""</formula>
    </cfRule>
  </conditionalFormatting>
  <conditionalFormatting sqref="C59:S69">
    <cfRule type="expression" dxfId="84" priority="1">
      <formula>$B59&lt;&gt;""</formula>
    </cfRule>
  </conditionalFormatting>
  <conditionalFormatting sqref="D7:D11 F7:F11 H7:H11 J7:J11 L7:L11 N7:N11 P7:P11 R7:R11">
    <cfRule type="cellIs" dxfId="83" priority="42" operator="equal">
      <formula>"OJT"</formula>
    </cfRule>
    <cfRule type="cellIs" dxfId="82" priority="43" operator="equal">
      <formula>"一般"</formula>
    </cfRule>
    <cfRule type="cellIs" dxfId="81" priority="44" operator="equal">
      <formula>"教科"</formula>
    </cfRule>
  </conditionalFormatting>
  <conditionalFormatting sqref="E7:E11">
    <cfRule type="expression" dxfId="80" priority="39">
      <formula>FIND("教or般",D7)</formula>
    </cfRule>
    <cfRule type="expression" dxfId="79" priority="40">
      <formula>FIND("一般",D7)</formula>
    </cfRule>
    <cfRule type="expression" dxfId="78" priority="41">
      <formula>FIND("教科",D7)</formula>
    </cfRule>
  </conditionalFormatting>
  <conditionalFormatting sqref="G7:G11">
    <cfRule type="expression" dxfId="77" priority="36">
      <formula>FIND("教or般",F7)</formula>
    </cfRule>
    <cfRule type="expression" dxfId="76" priority="37">
      <formula>FIND("一般",F7)</formula>
    </cfRule>
    <cfRule type="expression" dxfId="75" priority="38">
      <formula>FIND("教科",F7)</formula>
    </cfRule>
  </conditionalFormatting>
  <conditionalFormatting sqref="I7:I11">
    <cfRule type="expression" dxfId="74" priority="33">
      <formula>FIND("教or般",H7)</formula>
    </cfRule>
    <cfRule type="expression" dxfId="73" priority="34">
      <formula>FIND("一般",H7)</formula>
    </cfRule>
    <cfRule type="expression" dxfId="72" priority="35">
      <formula>FIND("教科",H7)</formula>
    </cfRule>
  </conditionalFormatting>
  <conditionalFormatting sqref="K7:K11">
    <cfRule type="expression" dxfId="71" priority="30">
      <formula>FIND("教or般",J7)</formula>
    </cfRule>
    <cfRule type="expression" dxfId="70" priority="31">
      <formula>FIND("一般",J7)</formula>
    </cfRule>
    <cfRule type="expression" dxfId="69" priority="32">
      <formula>FIND("教科",J7)</formula>
    </cfRule>
  </conditionalFormatting>
  <conditionalFormatting sqref="M7:M11">
    <cfRule type="expression" dxfId="68" priority="27">
      <formula>FIND("教or般",L7)</formula>
    </cfRule>
    <cfRule type="expression" dxfId="67" priority="28">
      <formula>FIND("一般",L7)</formula>
    </cfRule>
    <cfRule type="expression" dxfId="66" priority="29">
      <formula>FIND("教科",L7)</formula>
    </cfRule>
  </conditionalFormatting>
  <conditionalFormatting sqref="O7:O11">
    <cfRule type="expression" dxfId="65" priority="24">
      <formula>FIND("教or般",N7)</formula>
    </cfRule>
    <cfRule type="expression" dxfId="64" priority="25">
      <formula>FIND("一般",N7)</formula>
    </cfRule>
    <cfRule type="expression" dxfId="63" priority="26">
      <formula>FIND("教科",N7)</formula>
    </cfRule>
  </conditionalFormatting>
  <conditionalFormatting sqref="Q7:Q11">
    <cfRule type="expression" dxfId="62" priority="21">
      <formula>FIND("教or般",P7)</formula>
    </cfRule>
    <cfRule type="expression" dxfId="61" priority="22">
      <formula>FIND("一般",P7)</formula>
    </cfRule>
    <cfRule type="expression" dxfId="60" priority="23">
      <formula>FIND("教科",P7)</formula>
    </cfRule>
  </conditionalFormatting>
  <conditionalFormatting sqref="S7:S11">
    <cfRule type="expression" dxfId="59" priority="18">
      <formula>FIND("教or般",R7)</formula>
    </cfRule>
    <cfRule type="expression" dxfId="58" priority="19">
      <formula>FIND("一般",R7)</formula>
    </cfRule>
    <cfRule type="expression" dxfId="57" priority="20">
      <formula>FIND("教科",R7)</formula>
    </cfRule>
  </conditionalFormatting>
  <dataValidations count="5">
    <dataValidation type="list" allowBlank="1" showInputMessage="1" showErrorMessage="1" sqref="Q3:S3" xr:uid="{DB19B03F-7AC1-4F7C-B37D-AC8050DAE5F7}">
      <formula1>"教職大学院修了者,期間採用等経験者"</formula1>
    </dataValidation>
    <dataValidation type="list" allowBlank="1" showInputMessage="1" showErrorMessage="1" sqref="F7:F11 R7:R11 H7:H11 P7:P11 N7:N11 L7:L11 J7:J11 D7:D11" xr:uid="{4912E975-E60E-4FBF-B66A-FDE230AA9443}">
      <formula1>"教科,一般,教or般"</formula1>
    </dataValidation>
    <dataValidation type="list" allowBlank="1" showInputMessage="1" showErrorMessage="1" sqref="B59:B69 B37:B55 B17:B33" xr:uid="{056C439F-7144-4FF7-8BCC-892BD65CD5A3}">
      <formula1>"✕"</formula1>
    </dataValidation>
    <dataValidation type="list" allowBlank="1" showInputMessage="1" showErrorMessage="1" sqref="E7:E11 G7:G11 I7:I11 K7:K11 M7:M11 O7:O11 Q7:Q11 S7:S11" xr:uid="{6F24F850-CC38-48F4-AF64-088FD880C44B}">
      <formula1>"参観,示範,示or参,講義,準備まとめ"</formula1>
    </dataValidation>
    <dataValidation type="list" allowBlank="1" showInputMessage="1" showErrorMessage="1" sqref="C3" xr:uid="{F0DE0AF3-9CF5-4C5E-ADFF-D3835611E715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6300-411C-48CE-92B6-D032B6EF884E}">
  <sheetPr>
    <tabColor rgb="FFFFFF00"/>
  </sheetPr>
  <dimension ref="A1:T74"/>
  <sheetViews>
    <sheetView view="pageBreakPreview" zoomScale="115" zoomScaleNormal="50" zoomScaleSheetLayoutView="115" zoomScalePageLayoutView="50" workbookViewId="0">
      <selection activeCell="I6" sqref="I6"/>
    </sheetView>
  </sheetViews>
  <sheetFormatPr defaultColWidth="8.69921875" defaultRowHeight="18"/>
  <cols>
    <col min="1" max="1" width="8.296875" style="3" customWidth="1"/>
    <col min="2" max="2" width="2.69921875" style="33" customWidth="1"/>
    <col min="3" max="3" width="8" style="3" customWidth="1"/>
    <col min="4" max="15" width="5.09765625" style="3" customWidth="1"/>
    <col min="16" max="19" width="5.19921875" style="3" customWidth="1"/>
    <col min="20" max="20" width="3.8984375" style="3" customWidth="1"/>
    <col min="21" max="16384" width="8.69921875" style="3"/>
  </cols>
  <sheetData>
    <row r="1" spans="2:20">
      <c r="C1" s="3" t="s">
        <v>26</v>
      </c>
    </row>
    <row r="2" spans="2:20" ht="18.600000000000001" thickBot="1">
      <c r="C2" s="74" t="s">
        <v>31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2:20" s="5" customFormat="1" ht="18.600000000000001" thickBot="1">
      <c r="B3" s="33"/>
      <c r="C3" s="35"/>
      <c r="D3" s="76"/>
      <c r="E3" s="77"/>
      <c r="F3" s="77"/>
      <c r="G3" s="77"/>
      <c r="H3" s="78"/>
      <c r="I3" s="4"/>
      <c r="K3" s="6" t="s">
        <v>12</v>
      </c>
      <c r="L3" s="76"/>
      <c r="M3" s="77"/>
      <c r="N3" s="77"/>
      <c r="O3" s="78"/>
      <c r="P3" s="7" t="s">
        <v>24</v>
      </c>
      <c r="Q3" s="79" t="s">
        <v>30</v>
      </c>
      <c r="R3" s="80"/>
      <c r="S3" s="81"/>
    </row>
    <row r="4" spans="2:20" ht="16.2" customHeight="1">
      <c r="C4" s="101" t="s">
        <v>37</v>
      </c>
      <c r="D4" s="102"/>
      <c r="E4" s="102"/>
      <c r="F4" s="102"/>
    </row>
    <row r="5" spans="2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6.5" customHeight="1" thickBot="1">
      <c r="C6" s="82" t="s">
        <v>23</v>
      </c>
      <c r="D6" s="83"/>
      <c r="E6" s="83"/>
      <c r="F6" s="40">
        <f>COUNTA(D7:D11,F7:F11,H7:H11,J7:J11,L7:L11,N7:N11,P7:P11,R7:R11)</f>
        <v>0</v>
      </c>
      <c r="G6" s="41" t="s">
        <v>21</v>
      </c>
      <c r="H6" s="40"/>
      <c r="I6" s="42"/>
      <c r="J6" s="38"/>
      <c r="K6" s="39"/>
      <c r="L6" s="84"/>
      <c r="M6" s="84"/>
      <c r="N6" s="84"/>
      <c r="O6" s="84"/>
      <c r="P6" s="84"/>
      <c r="Q6" s="84"/>
      <c r="R6" s="84"/>
      <c r="S6" s="85"/>
    </row>
    <row r="7" spans="2:20" ht="19.8" customHeight="1" thickTop="1" thickBot="1">
      <c r="C7" s="59" t="s">
        <v>7</v>
      </c>
      <c r="D7" s="60"/>
      <c r="E7" s="61"/>
      <c r="F7" s="60"/>
      <c r="G7" s="61"/>
      <c r="H7" s="60"/>
      <c r="I7" s="61"/>
      <c r="J7" s="60"/>
      <c r="K7" s="61"/>
      <c r="L7" s="60"/>
      <c r="M7" s="61"/>
      <c r="N7" s="60"/>
      <c r="O7" s="61"/>
      <c r="P7" s="60"/>
      <c r="Q7" s="61"/>
      <c r="R7" s="60"/>
      <c r="S7" s="62"/>
    </row>
    <row r="8" spans="2:20" ht="1.8" customHeight="1" thickTop="1" thickBot="1">
      <c r="C8" s="56"/>
      <c r="D8" s="43"/>
      <c r="E8" s="57"/>
      <c r="F8" s="43"/>
      <c r="G8" s="57"/>
      <c r="H8" s="43"/>
      <c r="I8" s="57"/>
      <c r="J8" s="43"/>
      <c r="K8" s="57"/>
      <c r="L8" s="43"/>
      <c r="M8" s="57"/>
      <c r="N8" s="43"/>
      <c r="O8" s="57"/>
      <c r="P8" s="43"/>
      <c r="Q8" s="57"/>
      <c r="R8" s="43"/>
      <c r="S8" s="58"/>
    </row>
    <row r="9" spans="2:20" ht="19.8" customHeight="1" thickBot="1">
      <c r="C9" s="48" t="s">
        <v>8</v>
      </c>
      <c r="D9" s="49"/>
      <c r="E9" s="50"/>
      <c r="F9" s="49"/>
      <c r="G9" s="50"/>
      <c r="H9" s="49"/>
      <c r="I9" s="50"/>
      <c r="J9" s="49"/>
      <c r="K9" s="50"/>
      <c r="L9" s="49"/>
      <c r="M9" s="50"/>
      <c r="N9" s="49"/>
      <c r="O9" s="50"/>
      <c r="P9" s="49"/>
      <c r="Q9" s="50"/>
      <c r="R9" s="49"/>
      <c r="S9" s="51"/>
    </row>
    <row r="10" spans="2:20" ht="1.8" customHeight="1" thickBot="1">
      <c r="C10" s="56"/>
      <c r="D10" s="43"/>
      <c r="E10" s="57"/>
      <c r="F10" s="43"/>
      <c r="G10" s="57"/>
      <c r="H10" s="43"/>
      <c r="I10" s="57"/>
      <c r="J10" s="43"/>
      <c r="K10" s="57"/>
      <c r="L10" s="43"/>
      <c r="M10" s="57"/>
      <c r="N10" s="43"/>
      <c r="O10" s="57"/>
      <c r="P10" s="43"/>
      <c r="Q10" s="57"/>
      <c r="R10" s="43"/>
      <c r="S10" s="58"/>
    </row>
    <row r="11" spans="2:20" ht="19.8" customHeight="1" thickBot="1">
      <c r="C11" s="52" t="s">
        <v>8</v>
      </c>
      <c r="D11" s="53"/>
      <c r="E11" s="54"/>
      <c r="F11" s="53"/>
      <c r="G11" s="54"/>
      <c r="H11" s="53"/>
      <c r="I11" s="54"/>
      <c r="J11" s="53"/>
      <c r="K11" s="54"/>
      <c r="L11" s="53"/>
      <c r="M11" s="54"/>
      <c r="N11" s="53"/>
      <c r="O11" s="54"/>
      <c r="P11" s="53"/>
      <c r="Q11" s="54"/>
      <c r="R11" s="53"/>
      <c r="S11" s="55"/>
    </row>
    <row r="12" spans="2:20" ht="4.2" customHeight="1"/>
    <row r="13" spans="2:20" ht="18.600000000000001" thickBot="1">
      <c r="C13" s="2" t="s">
        <v>25</v>
      </c>
      <c r="E13" s="9"/>
      <c r="F13" s="10"/>
      <c r="G13" s="11"/>
      <c r="I13" s="9"/>
      <c r="J13" s="5"/>
      <c r="K13" s="5"/>
      <c r="O13" s="12"/>
      <c r="P13" s="5"/>
      <c r="Q13" s="5"/>
      <c r="S13" s="11"/>
    </row>
    <row r="14" spans="2:20" ht="10.5" customHeight="1">
      <c r="C14" s="86" t="s">
        <v>29</v>
      </c>
      <c r="D14" s="88" t="s">
        <v>13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 t="s">
        <v>14</v>
      </c>
      <c r="Q14" s="89"/>
      <c r="R14" s="90" t="s">
        <v>19</v>
      </c>
      <c r="S14" s="91"/>
    </row>
    <row r="15" spans="2:20" ht="10.5" customHeight="1">
      <c r="C15" s="87"/>
      <c r="D15" s="94" t="s">
        <v>0</v>
      </c>
      <c r="E15" s="92"/>
      <c r="F15" s="95" t="s">
        <v>1</v>
      </c>
      <c r="G15" s="95"/>
      <c r="H15" s="96" t="s">
        <v>2</v>
      </c>
      <c r="I15" s="96"/>
      <c r="J15" s="97" t="s">
        <v>3</v>
      </c>
      <c r="K15" s="97"/>
      <c r="L15" s="98" t="s">
        <v>4</v>
      </c>
      <c r="M15" s="99"/>
      <c r="N15" s="100" t="s">
        <v>17</v>
      </c>
      <c r="O15" s="100"/>
      <c r="P15" s="105" t="s">
        <v>5</v>
      </c>
      <c r="Q15" s="105"/>
      <c r="R15" s="92"/>
      <c r="S15" s="93"/>
    </row>
    <row r="16" spans="2:20" ht="10.5" customHeight="1">
      <c r="C16" s="87"/>
      <c r="D16" s="20" t="s">
        <v>9</v>
      </c>
      <c r="E16" s="20" t="s">
        <v>10</v>
      </c>
      <c r="F16" s="21" t="s">
        <v>9</v>
      </c>
      <c r="G16" s="21" t="s">
        <v>10</v>
      </c>
      <c r="H16" s="22" t="s">
        <v>9</v>
      </c>
      <c r="I16" s="22" t="s">
        <v>10</v>
      </c>
      <c r="J16" s="23" t="s">
        <v>9</v>
      </c>
      <c r="K16" s="23" t="s">
        <v>10</v>
      </c>
      <c r="L16" s="25" t="s">
        <v>9</v>
      </c>
      <c r="M16" s="25" t="s">
        <v>10</v>
      </c>
      <c r="N16" s="26" t="s">
        <v>18</v>
      </c>
      <c r="O16" s="26" t="s">
        <v>10</v>
      </c>
      <c r="P16" s="24" t="s">
        <v>9</v>
      </c>
      <c r="Q16" s="24" t="s">
        <v>10</v>
      </c>
      <c r="R16" s="92"/>
      <c r="S16" s="93"/>
    </row>
    <row r="17" spans="1:19" ht="10.5" customHeight="1">
      <c r="A17" s="30">
        <v>45747</v>
      </c>
      <c r="B17" s="34"/>
      <c r="C17" s="28" t="str">
        <f>TEXT(A17,"m月d日")&amp;"～"</f>
        <v>3月31日～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103">
        <f t="shared" ref="R17:R32" si="0">SUM(D17:Q17)</f>
        <v>0</v>
      </c>
      <c r="S17" s="104"/>
    </row>
    <row r="18" spans="1:19" ht="10.5" customHeight="1">
      <c r="A18" s="31">
        <f>A17+7</f>
        <v>45754</v>
      </c>
      <c r="B18" s="34"/>
      <c r="C18" s="28" t="str">
        <f t="shared" ref="C18:C33" si="1">TEXT(A18,"m月d日")&amp;"～"</f>
        <v>4月7日～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103">
        <f t="shared" si="0"/>
        <v>0</v>
      </c>
      <c r="S18" s="104"/>
    </row>
    <row r="19" spans="1:19" ht="10.5" customHeight="1">
      <c r="A19" s="31">
        <f t="shared" ref="A19:A33" si="2">A18+7</f>
        <v>45761</v>
      </c>
      <c r="B19" s="34"/>
      <c r="C19" s="28" t="str">
        <f t="shared" si="1"/>
        <v>4月14日～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103">
        <f t="shared" si="0"/>
        <v>0</v>
      </c>
      <c r="S19" s="104"/>
    </row>
    <row r="20" spans="1:19" ht="10.5" customHeight="1">
      <c r="A20" s="31">
        <f t="shared" si="2"/>
        <v>45768</v>
      </c>
      <c r="B20" s="34"/>
      <c r="C20" s="28" t="str">
        <f t="shared" si="1"/>
        <v>4月21日～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103">
        <f t="shared" si="0"/>
        <v>0</v>
      </c>
      <c r="S20" s="104"/>
    </row>
    <row r="21" spans="1:19" ht="10.5" customHeight="1">
      <c r="A21" s="31">
        <f t="shared" si="2"/>
        <v>45775</v>
      </c>
      <c r="B21" s="34"/>
      <c r="C21" s="28" t="str">
        <f t="shared" si="1"/>
        <v>4月28日～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103">
        <f t="shared" si="0"/>
        <v>0</v>
      </c>
      <c r="S21" s="104"/>
    </row>
    <row r="22" spans="1:19" ht="10.5" customHeight="1">
      <c r="A22" s="31">
        <f t="shared" si="2"/>
        <v>45782</v>
      </c>
      <c r="B22" s="34"/>
      <c r="C22" s="28" t="str">
        <f t="shared" si="1"/>
        <v>5月5日～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103">
        <f t="shared" si="0"/>
        <v>0</v>
      </c>
      <c r="S22" s="104"/>
    </row>
    <row r="23" spans="1:19" ht="10.5" customHeight="1">
      <c r="A23" s="31">
        <f t="shared" si="2"/>
        <v>45789</v>
      </c>
      <c r="B23" s="34"/>
      <c r="C23" s="28" t="str">
        <f t="shared" si="1"/>
        <v>5月12日～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103">
        <f t="shared" si="0"/>
        <v>0</v>
      </c>
      <c r="S23" s="104"/>
    </row>
    <row r="24" spans="1:19" ht="10.5" customHeight="1">
      <c r="A24" s="31">
        <f t="shared" si="2"/>
        <v>45796</v>
      </c>
      <c r="B24" s="34"/>
      <c r="C24" s="28" t="str">
        <f t="shared" si="1"/>
        <v>5月19日～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103">
        <f t="shared" si="0"/>
        <v>0</v>
      </c>
      <c r="S24" s="104"/>
    </row>
    <row r="25" spans="1:19" ht="10.5" customHeight="1">
      <c r="A25" s="31">
        <f t="shared" si="2"/>
        <v>45803</v>
      </c>
      <c r="B25" s="34"/>
      <c r="C25" s="28" t="str">
        <f t="shared" si="1"/>
        <v>5月26日～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103">
        <f t="shared" si="0"/>
        <v>0</v>
      </c>
      <c r="S25" s="104"/>
    </row>
    <row r="26" spans="1:19" ht="10.5" customHeight="1">
      <c r="A26" s="31">
        <f t="shared" si="2"/>
        <v>45810</v>
      </c>
      <c r="B26" s="34"/>
      <c r="C26" s="28" t="str">
        <f t="shared" si="1"/>
        <v>6月2日～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103">
        <f t="shared" si="0"/>
        <v>0</v>
      </c>
      <c r="S26" s="104"/>
    </row>
    <row r="27" spans="1:19" ht="10.5" customHeight="1">
      <c r="A27" s="31">
        <f t="shared" si="2"/>
        <v>45817</v>
      </c>
      <c r="B27" s="34"/>
      <c r="C27" s="28" t="str">
        <f t="shared" si="1"/>
        <v>6月9日～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103">
        <f t="shared" si="0"/>
        <v>0</v>
      </c>
      <c r="S27" s="104"/>
    </row>
    <row r="28" spans="1:19" ht="10.5" customHeight="1">
      <c r="A28" s="31">
        <f t="shared" si="2"/>
        <v>45824</v>
      </c>
      <c r="B28" s="34"/>
      <c r="C28" s="28" t="str">
        <f t="shared" si="1"/>
        <v>6月16日～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103">
        <f t="shared" si="0"/>
        <v>0</v>
      </c>
      <c r="S28" s="104"/>
    </row>
    <row r="29" spans="1:19" ht="10.5" customHeight="1">
      <c r="A29" s="31">
        <f t="shared" si="2"/>
        <v>45831</v>
      </c>
      <c r="B29" s="34"/>
      <c r="C29" s="28" t="str">
        <f t="shared" si="1"/>
        <v>6月23日～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103">
        <f t="shared" si="0"/>
        <v>0</v>
      </c>
      <c r="S29" s="104"/>
    </row>
    <row r="30" spans="1:19" ht="10.5" customHeight="1">
      <c r="A30" s="31">
        <f t="shared" si="2"/>
        <v>45838</v>
      </c>
      <c r="B30" s="34"/>
      <c r="C30" s="28" t="str">
        <f t="shared" si="1"/>
        <v>6月30日～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103">
        <f t="shared" si="0"/>
        <v>0</v>
      </c>
      <c r="S30" s="104"/>
    </row>
    <row r="31" spans="1:19" ht="10.5" customHeight="1">
      <c r="A31" s="31">
        <f t="shared" si="2"/>
        <v>45845</v>
      </c>
      <c r="B31" s="34"/>
      <c r="C31" s="28" t="str">
        <f t="shared" si="1"/>
        <v>7月7日～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103">
        <f t="shared" si="0"/>
        <v>0</v>
      </c>
      <c r="S31" s="104"/>
    </row>
    <row r="32" spans="1:19" ht="10.5" customHeight="1">
      <c r="A32" s="31">
        <f t="shared" si="2"/>
        <v>45852</v>
      </c>
      <c r="B32" s="34"/>
      <c r="C32" s="28" t="str">
        <f t="shared" si="1"/>
        <v>7月14日～</v>
      </c>
      <c r="D32" s="13"/>
      <c r="E32" s="13"/>
      <c r="F32" s="14"/>
      <c r="G32" s="14"/>
      <c r="H32" s="15"/>
      <c r="I32" s="15"/>
      <c r="J32" s="16"/>
      <c r="K32" s="16"/>
      <c r="L32" s="17"/>
      <c r="M32" s="17"/>
      <c r="N32" s="19"/>
      <c r="O32" s="19"/>
      <c r="P32" s="18"/>
      <c r="Q32" s="18"/>
      <c r="R32" s="103">
        <f t="shared" si="0"/>
        <v>0</v>
      </c>
      <c r="S32" s="104"/>
    </row>
    <row r="33" spans="1:19" ht="10.5" customHeight="1">
      <c r="A33" s="31">
        <f t="shared" si="2"/>
        <v>45859</v>
      </c>
      <c r="B33" s="34"/>
      <c r="C33" s="28" t="str">
        <f t="shared" si="1"/>
        <v>7月21日～</v>
      </c>
      <c r="D33" s="13"/>
      <c r="E33" s="13"/>
      <c r="F33" s="14"/>
      <c r="G33" s="14"/>
      <c r="H33" s="15"/>
      <c r="I33" s="15"/>
      <c r="J33" s="16"/>
      <c r="K33" s="16"/>
      <c r="L33" s="17"/>
      <c r="M33" s="17"/>
      <c r="N33" s="19"/>
      <c r="O33" s="19"/>
      <c r="P33" s="18"/>
      <c r="Q33" s="18"/>
      <c r="R33" s="103">
        <f>SUM(D33:Q33)</f>
        <v>0</v>
      </c>
      <c r="S33" s="104"/>
    </row>
    <row r="34" spans="1:19" ht="10.5" customHeight="1">
      <c r="C34" s="106" t="s">
        <v>6</v>
      </c>
      <c r="D34" s="13">
        <f t="shared" ref="D34:Q34" si="3">SUM(D17:D33)</f>
        <v>0</v>
      </c>
      <c r="E34" s="13">
        <f t="shared" si="3"/>
        <v>0</v>
      </c>
      <c r="F34" s="14">
        <f t="shared" si="3"/>
        <v>0</v>
      </c>
      <c r="G34" s="14">
        <f t="shared" si="3"/>
        <v>0</v>
      </c>
      <c r="H34" s="15">
        <f t="shared" si="3"/>
        <v>0</v>
      </c>
      <c r="I34" s="15">
        <f t="shared" si="3"/>
        <v>0</v>
      </c>
      <c r="J34" s="16">
        <f t="shared" si="3"/>
        <v>0</v>
      </c>
      <c r="K34" s="16">
        <f t="shared" si="3"/>
        <v>0</v>
      </c>
      <c r="L34" s="17">
        <f t="shared" si="3"/>
        <v>0</v>
      </c>
      <c r="M34" s="17">
        <f t="shared" si="3"/>
        <v>0</v>
      </c>
      <c r="N34" s="19">
        <f t="shared" si="3"/>
        <v>0</v>
      </c>
      <c r="O34" s="19">
        <f t="shared" si="3"/>
        <v>0</v>
      </c>
      <c r="P34" s="18">
        <f t="shared" si="3"/>
        <v>0</v>
      </c>
      <c r="Q34" s="18">
        <f t="shared" si="3"/>
        <v>0</v>
      </c>
      <c r="R34" s="107">
        <f>SUM(D34:Q34)</f>
        <v>0</v>
      </c>
      <c r="S34" s="108"/>
    </row>
    <row r="35" spans="1:19" ht="10.5" customHeight="1">
      <c r="C35" s="106"/>
      <c r="D35" s="109">
        <f>SUM(D34:E34)</f>
        <v>0</v>
      </c>
      <c r="E35" s="109"/>
      <c r="F35" s="110">
        <f>SUM(F34:G34)</f>
        <v>0</v>
      </c>
      <c r="G35" s="110"/>
      <c r="H35" s="111">
        <f>SUM(H34:I34)</f>
        <v>0</v>
      </c>
      <c r="I35" s="111"/>
      <c r="J35" s="112">
        <f>SUM(J34:K34)</f>
        <v>0</v>
      </c>
      <c r="K35" s="112"/>
      <c r="L35" s="113">
        <f>SUM(L34:M34)</f>
        <v>0</v>
      </c>
      <c r="M35" s="107"/>
      <c r="N35" s="114">
        <f>SUM(N34:O34)</f>
        <v>0</v>
      </c>
      <c r="O35" s="115"/>
      <c r="P35" s="116">
        <f>SUM(P34:Q34)</f>
        <v>0</v>
      </c>
      <c r="Q35" s="116"/>
      <c r="R35" s="118">
        <f>SUM(D35:Q35)</f>
        <v>0</v>
      </c>
      <c r="S35" s="119"/>
    </row>
    <row r="36" spans="1:19" ht="10.5" customHeight="1">
      <c r="C36" s="106"/>
      <c r="D36" s="120">
        <f>SUM(D35:O35)</f>
        <v>0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17"/>
      <c r="Q36" s="117"/>
      <c r="R36" s="118"/>
      <c r="S36" s="119"/>
    </row>
    <row r="37" spans="1:19" ht="10.5" customHeight="1">
      <c r="A37" s="32">
        <v>45887</v>
      </c>
      <c r="B37" s="34"/>
      <c r="C37" s="28" t="str">
        <f>TEXT(A37,"m月d日")&amp;"～"</f>
        <v>8月18日～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103">
        <f t="shared" ref="R37:R54" si="4">SUM(D37:Q37)</f>
        <v>0</v>
      </c>
      <c r="S37" s="104"/>
    </row>
    <row r="38" spans="1:19" ht="10.5" customHeight="1">
      <c r="A38" s="27">
        <f>A37+7</f>
        <v>45894</v>
      </c>
      <c r="B38" s="34"/>
      <c r="C38" s="28" t="str">
        <f t="shared" ref="C38:C55" si="5">TEXT(A38,"m月d日")&amp;"～"</f>
        <v>8月25日～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103">
        <f t="shared" si="4"/>
        <v>0</v>
      </c>
      <c r="S38" s="104"/>
    </row>
    <row r="39" spans="1:19" ht="10.5" customHeight="1">
      <c r="A39" s="27">
        <f t="shared" ref="A39:A55" si="6">A38+7</f>
        <v>45901</v>
      </c>
      <c r="B39" s="34"/>
      <c r="C39" s="28" t="str">
        <f t="shared" si="5"/>
        <v>9月1日～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103">
        <f t="shared" si="4"/>
        <v>0</v>
      </c>
      <c r="S39" s="104"/>
    </row>
    <row r="40" spans="1:19" ht="10.5" customHeight="1">
      <c r="A40" s="27">
        <f t="shared" si="6"/>
        <v>45908</v>
      </c>
      <c r="B40" s="34"/>
      <c r="C40" s="28" t="str">
        <f t="shared" si="5"/>
        <v>9月8日～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103">
        <f t="shared" si="4"/>
        <v>0</v>
      </c>
      <c r="S40" s="104"/>
    </row>
    <row r="41" spans="1:19" ht="10.5" customHeight="1">
      <c r="A41" s="27">
        <f t="shared" si="6"/>
        <v>45915</v>
      </c>
      <c r="B41" s="34"/>
      <c r="C41" s="28" t="str">
        <f t="shared" si="5"/>
        <v>9月15日～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103">
        <f t="shared" si="4"/>
        <v>0</v>
      </c>
      <c r="S41" s="104"/>
    </row>
    <row r="42" spans="1:19" ht="10.5" customHeight="1">
      <c r="A42" s="27">
        <f t="shared" si="6"/>
        <v>45922</v>
      </c>
      <c r="B42" s="34"/>
      <c r="C42" s="28" t="str">
        <f t="shared" si="5"/>
        <v>9月22日～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103">
        <f t="shared" si="4"/>
        <v>0</v>
      </c>
      <c r="S42" s="104"/>
    </row>
    <row r="43" spans="1:19" ht="10.5" customHeight="1">
      <c r="A43" s="27">
        <f t="shared" si="6"/>
        <v>45929</v>
      </c>
      <c r="B43" s="34"/>
      <c r="C43" s="28" t="str">
        <f t="shared" si="5"/>
        <v>9月29日～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103">
        <f t="shared" si="4"/>
        <v>0</v>
      </c>
      <c r="S43" s="104"/>
    </row>
    <row r="44" spans="1:19" ht="10.5" customHeight="1">
      <c r="A44" s="27">
        <f t="shared" si="6"/>
        <v>45936</v>
      </c>
      <c r="B44" s="34"/>
      <c r="C44" s="28" t="str">
        <f t="shared" si="5"/>
        <v>10月6日～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103">
        <f t="shared" si="4"/>
        <v>0</v>
      </c>
      <c r="S44" s="104"/>
    </row>
    <row r="45" spans="1:19" ht="10.5" customHeight="1">
      <c r="A45" s="27">
        <f t="shared" si="6"/>
        <v>45943</v>
      </c>
      <c r="B45" s="34"/>
      <c r="C45" s="28" t="str">
        <f t="shared" si="5"/>
        <v>10月13日～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103">
        <f t="shared" si="4"/>
        <v>0</v>
      </c>
      <c r="S45" s="104"/>
    </row>
    <row r="46" spans="1:19" ht="10.5" customHeight="1">
      <c r="A46" s="27">
        <f t="shared" si="6"/>
        <v>45950</v>
      </c>
      <c r="B46" s="34"/>
      <c r="C46" s="28" t="str">
        <f t="shared" si="5"/>
        <v>10月20日～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103">
        <f t="shared" si="4"/>
        <v>0</v>
      </c>
      <c r="S46" s="104"/>
    </row>
    <row r="47" spans="1:19" ht="10.5" customHeight="1">
      <c r="A47" s="27">
        <f t="shared" si="6"/>
        <v>45957</v>
      </c>
      <c r="B47" s="34"/>
      <c r="C47" s="28" t="str">
        <f t="shared" si="5"/>
        <v>10月27日～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103">
        <f t="shared" si="4"/>
        <v>0</v>
      </c>
      <c r="S47" s="104"/>
    </row>
    <row r="48" spans="1:19" ht="10.5" customHeight="1">
      <c r="A48" s="27">
        <f t="shared" si="6"/>
        <v>45964</v>
      </c>
      <c r="B48" s="34"/>
      <c r="C48" s="28" t="str">
        <f t="shared" si="5"/>
        <v>11月3日～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103">
        <f t="shared" si="4"/>
        <v>0</v>
      </c>
      <c r="S48" s="104"/>
    </row>
    <row r="49" spans="1:19" ht="10.5" customHeight="1">
      <c r="A49" s="27">
        <f t="shared" si="6"/>
        <v>45971</v>
      </c>
      <c r="B49" s="34"/>
      <c r="C49" s="28" t="str">
        <f t="shared" si="5"/>
        <v>11月10日～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103">
        <f t="shared" si="4"/>
        <v>0</v>
      </c>
      <c r="S49" s="104"/>
    </row>
    <row r="50" spans="1:19" ht="10.5" customHeight="1">
      <c r="A50" s="27">
        <f t="shared" si="6"/>
        <v>45978</v>
      </c>
      <c r="B50" s="34"/>
      <c r="C50" s="28" t="str">
        <f t="shared" si="5"/>
        <v>11月17日～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103">
        <f t="shared" si="4"/>
        <v>0</v>
      </c>
      <c r="S50" s="104"/>
    </row>
    <row r="51" spans="1:19" ht="10.5" customHeight="1">
      <c r="A51" s="27">
        <f t="shared" si="6"/>
        <v>45985</v>
      </c>
      <c r="B51" s="34"/>
      <c r="C51" s="28" t="str">
        <f t="shared" si="5"/>
        <v>11月24日～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103">
        <f t="shared" si="4"/>
        <v>0</v>
      </c>
      <c r="S51" s="104"/>
    </row>
    <row r="52" spans="1:19" ht="10.5" customHeight="1">
      <c r="A52" s="27">
        <f t="shared" si="6"/>
        <v>45992</v>
      </c>
      <c r="B52" s="34"/>
      <c r="C52" s="28" t="str">
        <f t="shared" si="5"/>
        <v>12月1日～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103">
        <f t="shared" si="4"/>
        <v>0</v>
      </c>
      <c r="S52" s="104"/>
    </row>
    <row r="53" spans="1:19" ht="10.5" customHeight="1">
      <c r="A53" s="27">
        <f t="shared" si="6"/>
        <v>45999</v>
      </c>
      <c r="B53" s="34"/>
      <c r="C53" s="28" t="str">
        <f t="shared" si="5"/>
        <v>12月8日～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103">
        <f t="shared" si="4"/>
        <v>0</v>
      </c>
      <c r="S53" s="104"/>
    </row>
    <row r="54" spans="1:19" ht="10.5" customHeight="1">
      <c r="A54" s="27">
        <f t="shared" si="6"/>
        <v>46006</v>
      </c>
      <c r="B54" s="34"/>
      <c r="C54" s="28" t="str">
        <f t="shared" si="5"/>
        <v>12月15日～</v>
      </c>
      <c r="D54" s="13"/>
      <c r="E54" s="13"/>
      <c r="F54" s="14"/>
      <c r="G54" s="14"/>
      <c r="H54" s="15"/>
      <c r="I54" s="15"/>
      <c r="J54" s="16"/>
      <c r="K54" s="16"/>
      <c r="L54" s="17"/>
      <c r="M54" s="17"/>
      <c r="N54" s="19"/>
      <c r="O54" s="19"/>
      <c r="P54" s="18"/>
      <c r="Q54" s="18"/>
      <c r="R54" s="103">
        <f t="shared" si="4"/>
        <v>0</v>
      </c>
      <c r="S54" s="104"/>
    </row>
    <row r="55" spans="1:19" ht="10.5" customHeight="1">
      <c r="A55" s="27">
        <f t="shared" si="6"/>
        <v>46013</v>
      </c>
      <c r="B55" s="34"/>
      <c r="C55" s="28" t="str">
        <f t="shared" si="5"/>
        <v>12月22日～</v>
      </c>
      <c r="D55" s="13"/>
      <c r="E55" s="13"/>
      <c r="F55" s="14"/>
      <c r="G55" s="14"/>
      <c r="H55" s="15"/>
      <c r="I55" s="15"/>
      <c r="J55" s="16"/>
      <c r="K55" s="16"/>
      <c r="L55" s="17"/>
      <c r="M55" s="17"/>
      <c r="N55" s="19"/>
      <c r="O55" s="19"/>
      <c r="P55" s="18"/>
      <c r="Q55" s="18"/>
      <c r="R55" s="103">
        <f>SUM(D55:Q55)</f>
        <v>0</v>
      </c>
      <c r="S55" s="104"/>
    </row>
    <row r="56" spans="1:19" ht="10.5" customHeight="1">
      <c r="C56" s="106" t="s">
        <v>15</v>
      </c>
      <c r="D56" s="13">
        <f t="shared" ref="D56:R56" si="7">SUM(D37:D55)</f>
        <v>0</v>
      </c>
      <c r="E56" s="13">
        <f t="shared" si="7"/>
        <v>0</v>
      </c>
      <c r="F56" s="14">
        <f t="shared" si="7"/>
        <v>0</v>
      </c>
      <c r="G56" s="14">
        <f t="shared" si="7"/>
        <v>0</v>
      </c>
      <c r="H56" s="15">
        <f t="shared" si="7"/>
        <v>0</v>
      </c>
      <c r="I56" s="15">
        <f t="shared" si="7"/>
        <v>0</v>
      </c>
      <c r="J56" s="16">
        <f t="shared" si="7"/>
        <v>0</v>
      </c>
      <c r="K56" s="16">
        <f t="shared" si="7"/>
        <v>0</v>
      </c>
      <c r="L56" s="17">
        <f t="shared" si="7"/>
        <v>0</v>
      </c>
      <c r="M56" s="17">
        <f t="shared" si="7"/>
        <v>0</v>
      </c>
      <c r="N56" s="19">
        <f t="shared" si="7"/>
        <v>0</v>
      </c>
      <c r="O56" s="19">
        <f t="shared" si="7"/>
        <v>0</v>
      </c>
      <c r="P56" s="18">
        <f t="shared" si="7"/>
        <v>0</v>
      </c>
      <c r="Q56" s="18">
        <f t="shared" si="7"/>
        <v>0</v>
      </c>
      <c r="R56" s="107">
        <f t="shared" si="7"/>
        <v>0</v>
      </c>
      <c r="S56" s="108"/>
    </row>
    <row r="57" spans="1:19" ht="10.5" customHeight="1">
      <c r="C57" s="106"/>
      <c r="D57" s="109">
        <f>SUM(D56:E56)</f>
        <v>0</v>
      </c>
      <c r="E57" s="120"/>
      <c r="F57" s="110">
        <f>SUM(F56:G56)</f>
        <v>0</v>
      </c>
      <c r="G57" s="110"/>
      <c r="H57" s="111">
        <f>SUM(H56:I56)</f>
        <v>0</v>
      </c>
      <c r="I57" s="120"/>
      <c r="J57" s="112">
        <f>SUM(J56:K56)</f>
        <v>0</v>
      </c>
      <c r="K57" s="120"/>
      <c r="L57" s="113">
        <f>SUM(L56:M56)</f>
        <v>0</v>
      </c>
      <c r="M57" s="107"/>
      <c r="N57" s="114">
        <f>SUM(N56:O56)</f>
        <v>0</v>
      </c>
      <c r="O57" s="115"/>
      <c r="P57" s="116">
        <f>SUM(P56:Q56)</f>
        <v>0</v>
      </c>
      <c r="Q57" s="117"/>
      <c r="R57" s="118">
        <f>SUM(D57:Q57)</f>
        <v>0</v>
      </c>
      <c r="S57" s="119"/>
    </row>
    <row r="58" spans="1:19" ht="10.5" customHeight="1">
      <c r="C58" s="106"/>
      <c r="D58" s="120">
        <f>SUM(D57:O57)</f>
        <v>0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17"/>
      <c r="Q58" s="117"/>
      <c r="R58" s="118"/>
      <c r="S58" s="119"/>
    </row>
    <row r="59" spans="1:19" ht="10.5" customHeight="1">
      <c r="A59" s="32">
        <v>46027</v>
      </c>
      <c r="B59" s="34"/>
      <c r="C59" s="28" t="str">
        <f>TEXT(A59,"m月d日")&amp;"～"</f>
        <v>1月5日～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103">
        <f t="shared" ref="R59:R69" si="8">SUM(D59:Q59)</f>
        <v>0</v>
      </c>
      <c r="S59" s="104"/>
    </row>
    <row r="60" spans="1:19" ht="10.5" customHeight="1">
      <c r="A60" s="27">
        <f>A59+7</f>
        <v>46034</v>
      </c>
      <c r="B60" s="34"/>
      <c r="C60" s="28" t="str">
        <f t="shared" ref="C60:C69" si="9">TEXT(A60,"m月d日")&amp;"～"</f>
        <v>1月12日～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103">
        <f t="shared" si="8"/>
        <v>0</v>
      </c>
      <c r="S60" s="104"/>
    </row>
    <row r="61" spans="1:19" ht="10.5" customHeight="1">
      <c r="A61" s="27">
        <f t="shared" ref="A61:A69" si="10">A60+7</f>
        <v>46041</v>
      </c>
      <c r="B61" s="34"/>
      <c r="C61" s="28" t="str">
        <f t="shared" si="9"/>
        <v>1月19日～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103">
        <f t="shared" si="8"/>
        <v>0</v>
      </c>
      <c r="S61" s="104"/>
    </row>
    <row r="62" spans="1:19" ht="10.5" customHeight="1">
      <c r="A62" s="27">
        <f t="shared" si="10"/>
        <v>46048</v>
      </c>
      <c r="B62" s="34"/>
      <c r="C62" s="28" t="str">
        <f t="shared" si="9"/>
        <v>1月26日～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103">
        <f t="shared" si="8"/>
        <v>0</v>
      </c>
      <c r="S62" s="104"/>
    </row>
    <row r="63" spans="1:19" ht="10.5" customHeight="1">
      <c r="A63" s="27">
        <f t="shared" si="10"/>
        <v>46055</v>
      </c>
      <c r="B63" s="34"/>
      <c r="C63" s="28" t="str">
        <f t="shared" si="9"/>
        <v>2月2日～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103">
        <f t="shared" si="8"/>
        <v>0</v>
      </c>
      <c r="S63" s="104"/>
    </row>
    <row r="64" spans="1:19" ht="10.5" customHeight="1">
      <c r="A64" s="27">
        <f t="shared" si="10"/>
        <v>46062</v>
      </c>
      <c r="B64" s="34"/>
      <c r="C64" s="28" t="str">
        <f t="shared" si="9"/>
        <v>2月9日～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103">
        <f t="shared" si="8"/>
        <v>0</v>
      </c>
      <c r="S64" s="104"/>
    </row>
    <row r="65" spans="1:19" ht="10.5" customHeight="1">
      <c r="A65" s="27">
        <f t="shared" si="10"/>
        <v>46069</v>
      </c>
      <c r="B65" s="34"/>
      <c r="C65" s="28" t="str">
        <f t="shared" si="9"/>
        <v>2月16日～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103">
        <f t="shared" si="8"/>
        <v>0</v>
      </c>
      <c r="S65" s="104"/>
    </row>
    <row r="66" spans="1:19" ht="10.5" customHeight="1">
      <c r="A66" s="27">
        <f t="shared" si="10"/>
        <v>46076</v>
      </c>
      <c r="B66" s="34"/>
      <c r="C66" s="28" t="str">
        <f t="shared" si="9"/>
        <v>2月23日～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103">
        <f t="shared" si="8"/>
        <v>0</v>
      </c>
      <c r="S66" s="104"/>
    </row>
    <row r="67" spans="1:19" ht="10.5" customHeight="1">
      <c r="A67" s="27">
        <f t="shared" si="10"/>
        <v>46083</v>
      </c>
      <c r="B67" s="34"/>
      <c r="C67" s="28" t="str">
        <f t="shared" si="9"/>
        <v>3月2日～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103">
        <f>SUM(D67:Q67)</f>
        <v>0</v>
      </c>
      <c r="S67" s="104"/>
    </row>
    <row r="68" spans="1:19" ht="10.5" customHeight="1">
      <c r="A68" s="27">
        <f t="shared" si="10"/>
        <v>46090</v>
      </c>
      <c r="B68" s="34"/>
      <c r="C68" s="28" t="str">
        <f t="shared" si="9"/>
        <v>3月9日～</v>
      </c>
      <c r="D68" s="13"/>
      <c r="E68" s="13"/>
      <c r="F68" s="14"/>
      <c r="G68" s="14"/>
      <c r="H68" s="15"/>
      <c r="I68" s="15"/>
      <c r="J68" s="16"/>
      <c r="K68" s="16"/>
      <c r="L68" s="17"/>
      <c r="M68" s="17"/>
      <c r="N68" s="19"/>
      <c r="O68" s="19"/>
      <c r="P68" s="18"/>
      <c r="Q68" s="18"/>
      <c r="R68" s="103">
        <f t="shared" si="8"/>
        <v>0</v>
      </c>
      <c r="S68" s="104"/>
    </row>
    <row r="69" spans="1:19" ht="10.5" customHeight="1">
      <c r="A69" s="27">
        <f t="shared" si="10"/>
        <v>46097</v>
      </c>
      <c r="B69" s="34"/>
      <c r="C69" s="28" t="str">
        <f t="shared" si="9"/>
        <v>3月16日～</v>
      </c>
      <c r="D69" s="13"/>
      <c r="E69" s="13"/>
      <c r="F69" s="14"/>
      <c r="G69" s="14"/>
      <c r="H69" s="15"/>
      <c r="I69" s="15"/>
      <c r="J69" s="16"/>
      <c r="K69" s="16"/>
      <c r="L69" s="17"/>
      <c r="M69" s="17"/>
      <c r="N69" s="19"/>
      <c r="O69" s="19"/>
      <c r="P69" s="18"/>
      <c r="Q69" s="18"/>
      <c r="R69" s="103">
        <f t="shared" si="8"/>
        <v>0</v>
      </c>
      <c r="S69" s="104"/>
    </row>
    <row r="70" spans="1:19" ht="10.5" customHeight="1">
      <c r="C70" s="106" t="s">
        <v>11</v>
      </c>
      <c r="D70" s="13">
        <f t="shared" ref="D70:R70" si="11">SUM(D59:D69)</f>
        <v>0</v>
      </c>
      <c r="E70" s="13">
        <f t="shared" si="11"/>
        <v>0</v>
      </c>
      <c r="F70" s="14">
        <f t="shared" si="11"/>
        <v>0</v>
      </c>
      <c r="G70" s="14">
        <f t="shared" si="11"/>
        <v>0</v>
      </c>
      <c r="H70" s="15">
        <f t="shared" si="11"/>
        <v>0</v>
      </c>
      <c r="I70" s="15">
        <f t="shared" si="11"/>
        <v>0</v>
      </c>
      <c r="J70" s="16">
        <f t="shared" si="11"/>
        <v>0</v>
      </c>
      <c r="K70" s="16">
        <f t="shared" si="11"/>
        <v>0</v>
      </c>
      <c r="L70" s="17">
        <f t="shared" si="11"/>
        <v>0</v>
      </c>
      <c r="M70" s="17">
        <f t="shared" si="11"/>
        <v>0</v>
      </c>
      <c r="N70" s="19">
        <f t="shared" si="11"/>
        <v>0</v>
      </c>
      <c r="O70" s="19">
        <f t="shared" si="11"/>
        <v>0</v>
      </c>
      <c r="P70" s="18">
        <f t="shared" si="11"/>
        <v>0</v>
      </c>
      <c r="Q70" s="18">
        <f t="shared" si="11"/>
        <v>0</v>
      </c>
      <c r="R70" s="107">
        <f t="shared" si="11"/>
        <v>0</v>
      </c>
      <c r="S70" s="108"/>
    </row>
    <row r="71" spans="1:19" ht="10.5" customHeight="1">
      <c r="C71" s="106"/>
      <c r="D71" s="109">
        <f>SUM(D70:E70)</f>
        <v>0</v>
      </c>
      <c r="E71" s="109"/>
      <c r="F71" s="128">
        <f>SUM(F70:G70)</f>
        <v>0</v>
      </c>
      <c r="G71" s="128"/>
      <c r="H71" s="111">
        <f>SUM(H70:I70)</f>
        <v>0</v>
      </c>
      <c r="I71" s="111"/>
      <c r="J71" s="112">
        <f>SUM(J70:K70)</f>
        <v>0</v>
      </c>
      <c r="K71" s="112"/>
      <c r="L71" s="113">
        <f>SUM(L70:M70)</f>
        <v>0</v>
      </c>
      <c r="M71" s="107"/>
      <c r="N71" s="114">
        <f>SUM(N70:O70)</f>
        <v>0</v>
      </c>
      <c r="O71" s="115"/>
      <c r="P71" s="116">
        <f>SUM(P70:Q70)</f>
        <v>0</v>
      </c>
      <c r="Q71" s="116"/>
      <c r="R71" s="118">
        <f>SUM(D71:Q71)</f>
        <v>0</v>
      </c>
      <c r="S71" s="119"/>
    </row>
    <row r="72" spans="1:19" ht="10.5" customHeight="1">
      <c r="C72" s="106"/>
      <c r="D72" s="120">
        <f>SUM(D71:O71)</f>
        <v>0</v>
      </c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16"/>
      <c r="Q72" s="116"/>
      <c r="R72" s="118"/>
      <c r="S72" s="119"/>
    </row>
    <row r="73" spans="1:19" ht="10.5" customHeight="1">
      <c r="C73" s="106" t="s">
        <v>16</v>
      </c>
      <c r="D73" s="109">
        <f>SUM(D71,D57,D35)</f>
        <v>0</v>
      </c>
      <c r="E73" s="109"/>
      <c r="F73" s="110">
        <f>SUM(F71,F57,F35)</f>
        <v>0</v>
      </c>
      <c r="G73" s="110"/>
      <c r="H73" s="111">
        <f>SUM(H71,H57,H35)</f>
        <v>0</v>
      </c>
      <c r="I73" s="111"/>
      <c r="J73" s="112">
        <f>SUM(J71,J57,J35)</f>
        <v>0</v>
      </c>
      <c r="K73" s="112"/>
      <c r="L73" s="113">
        <f>SUM(L71,L57,L35)</f>
        <v>0</v>
      </c>
      <c r="M73" s="107"/>
      <c r="N73" s="114">
        <f>SUM(N71,N57,N35)</f>
        <v>0</v>
      </c>
      <c r="O73" s="115"/>
      <c r="P73" s="116">
        <f>SUM(P35,P57,P71)</f>
        <v>0</v>
      </c>
      <c r="Q73" s="121"/>
      <c r="R73" s="118">
        <f>SUM(D74,P73)</f>
        <v>0</v>
      </c>
      <c r="S73" s="119"/>
    </row>
    <row r="74" spans="1:19" ht="10.5" customHeight="1" thickBot="1">
      <c r="C74" s="127"/>
      <c r="D74" s="125">
        <f>SUM(D36,D58,D72)</f>
        <v>0</v>
      </c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2"/>
      <c r="Q74" s="122"/>
      <c r="R74" s="123"/>
      <c r="S74" s="124"/>
    </row>
  </sheetData>
  <mergeCells count="108">
    <mergeCell ref="C2:R2"/>
    <mergeCell ref="D3:H3"/>
    <mergeCell ref="L3:O3"/>
    <mergeCell ref="Q3:S3"/>
    <mergeCell ref="C6:E6"/>
    <mergeCell ref="L6:S6"/>
    <mergeCell ref="P15:Q15"/>
    <mergeCell ref="R17:S17"/>
    <mergeCell ref="R18:S18"/>
    <mergeCell ref="C4:F4"/>
    <mergeCell ref="R19:S19"/>
    <mergeCell ref="R20:S20"/>
    <mergeCell ref="R21:S21"/>
    <mergeCell ref="C14:C16"/>
    <mergeCell ref="D14:O14"/>
    <mergeCell ref="P14:Q14"/>
    <mergeCell ref="R14:S16"/>
    <mergeCell ref="D15:E15"/>
    <mergeCell ref="F15:G15"/>
    <mergeCell ref="H15:I15"/>
    <mergeCell ref="J15:K15"/>
    <mergeCell ref="L15:M15"/>
    <mergeCell ref="N15:O15"/>
    <mergeCell ref="R28:S28"/>
    <mergeCell ref="R29:S29"/>
    <mergeCell ref="R30:S30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D36:O36"/>
    <mergeCell ref="R37:S37"/>
    <mergeCell ref="R38:S38"/>
    <mergeCell ref="R39:S39"/>
    <mergeCell ref="R40:S40"/>
    <mergeCell ref="R41:S41"/>
    <mergeCell ref="C34:C36"/>
    <mergeCell ref="R34:S34"/>
    <mergeCell ref="D35:E35"/>
    <mergeCell ref="F35:G35"/>
    <mergeCell ref="H35:I35"/>
    <mergeCell ref="J35:K35"/>
    <mergeCell ref="L35:M35"/>
    <mergeCell ref="N35:O35"/>
    <mergeCell ref="P35:Q36"/>
    <mergeCell ref="R35:S36"/>
    <mergeCell ref="R48:S48"/>
    <mergeCell ref="R49:S49"/>
    <mergeCell ref="R50:S50"/>
    <mergeCell ref="R51:S51"/>
    <mergeCell ref="R52:S52"/>
    <mergeCell ref="R53:S53"/>
    <mergeCell ref="R42:S42"/>
    <mergeCell ref="R43:S43"/>
    <mergeCell ref="R44:S44"/>
    <mergeCell ref="R45:S45"/>
    <mergeCell ref="R46:S46"/>
    <mergeCell ref="R47:S47"/>
    <mergeCell ref="R54:S54"/>
    <mergeCell ref="R55:S55"/>
    <mergeCell ref="C56:C58"/>
    <mergeCell ref="R56:S56"/>
    <mergeCell ref="D57:E57"/>
    <mergeCell ref="F57:G57"/>
    <mergeCell ref="H57:I57"/>
    <mergeCell ref="J57:K57"/>
    <mergeCell ref="L57:M57"/>
    <mergeCell ref="N57:O57"/>
    <mergeCell ref="R62:S62"/>
    <mergeCell ref="R63:S63"/>
    <mergeCell ref="R64:S64"/>
    <mergeCell ref="R65:S65"/>
    <mergeCell ref="R66:S66"/>
    <mergeCell ref="R67:S67"/>
    <mergeCell ref="P57:Q58"/>
    <mergeCell ref="R57:S58"/>
    <mergeCell ref="D58:O58"/>
    <mergeCell ref="R59:S59"/>
    <mergeCell ref="R60:S60"/>
    <mergeCell ref="R61:S61"/>
    <mergeCell ref="R68:S68"/>
    <mergeCell ref="R69:S69"/>
    <mergeCell ref="C70:C72"/>
    <mergeCell ref="R70:S70"/>
    <mergeCell ref="D71:E71"/>
    <mergeCell ref="F71:G71"/>
    <mergeCell ref="H71:I71"/>
    <mergeCell ref="J71:K71"/>
    <mergeCell ref="L71:M71"/>
    <mergeCell ref="N71:O71"/>
    <mergeCell ref="P73:Q74"/>
    <mergeCell ref="R73:S74"/>
    <mergeCell ref="D74:O74"/>
    <mergeCell ref="P71:Q72"/>
    <mergeCell ref="R71:S72"/>
    <mergeCell ref="D72:O72"/>
    <mergeCell ref="C73:C74"/>
    <mergeCell ref="D73:E73"/>
    <mergeCell ref="F73:G73"/>
    <mergeCell ref="H73:I73"/>
    <mergeCell ref="J73:K73"/>
    <mergeCell ref="L73:M73"/>
    <mergeCell ref="N73:O73"/>
  </mergeCells>
  <phoneticPr fontId="1"/>
  <conditionalFormatting sqref="C17:S33">
    <cfRule type="expression" dxfId="56" priority="12">
      <formula>$B17&lt;&gt;""</formula>
    </cfRule>
  </conditionalFormatting>
  <conditionalFormatting sqref="C37:S55">
    <cfRule type="expression" dxfId="55" priority="6">
      <formula>$B37&lt;&gt;""</formula>
    </cfRule>
  </conditionalFormatting>
  <conditionalFormatting sqref="C59:S69">
    <cfRule type="expression" dxfId="54" priority="1">
      <formula>$B59&lt;&gt;""</formula>
    </cfRule>
  </conditionalFormatting>
  <conditionalFormatting sqref="D7:D11 F7:F11 H7:H11 J7:J11 L7:L11 N7:N11 P7:P11 R7:R11">
    <cfRule type="cellIs" dxfId="53" priority="42" operator="equal">
      <formula>"教or般"</formula>
    </cfRule>
    <cfRule type="cellIs" dxfId="52" priority="43" operator="equal">
      <formula>"一般"</formula>
    </cfRule>
    <cfRule type="cellIs" dxfId="51" priority="44" operator="equal">
      <formula>"教科"</formula>
    </cfRule>
  </conditionalFormatting>
  <conditionalFormatting sqref="E7:E11">
    <cfRule type="expression" dxfId="50" priority="39">
      <formula>FIND("教or般",D7)</formula>
    </cfRule>
    <cfRule type="expression" dxfId="49" priority="40">
      <formula>FIND("一般",D7)</formula>
    </cfRule>
    <cfRule type="expression" dxfId="48" priority="41">
      <formula>FIND("教科",D7)</formula>
    </cfRule>
  </conditionalFormatting>
  <conditionalFormatting sqref="G7:G11">
    <cfRule type="expression" dxfId="47" priority="36">
      <formula>FIND("教or般",F7)</formula>
    </cfRule>
    <cfRule type="expression" dxfId="46" priority="37">
      <formula>FIND("一般",F7)</formula>
    </cfRule>
    <cfRule type="expression" dxfId="45" priority="38">
      <formula>FIND("教科",F7)</formula>
    </cfRule>
  </conditionalFormatting>
  <conditionalFormatting sqref="I7:I11">
    <cfRule type="expression" dxfId="44" priority="33">
      <formula>FIND("教or般",H7)</formula>
    </cfRule>
    <cfRule type="expression" dxfId="43" priority="34">
      <formula>FIND("一般",H7)</formula>
    </cfRule>
    <cfRule type="expression" dxfId="42" priority="35">
      <formula>FIND("教科",H7)</formula>
    </cfRule>
  </conditionalFormatting>
  <conditionalFormatting sqref="K7:K11">
    <cfRule type="expression" dxfId="41" priority="30">
      <formula>FIND("教or般",J7)</formula>
    </cfRule>
    <cfRule type="expression" dxfId="40" priority="31">
      <formula>FIND("一般",J7)</formula>
    </cfRule>
    <cfRule type="expression" dxfId="39" priority="32">
      <formula>FIND("教科",J7)</formula>
    </cfRule>
  </conditionalFormatting>
  <conditionalFormatting sqref="M7:M11">
    <cfRule type="expression" dxfId="38" priority="27">
      <formula>FIND("教or般",L7)</formula>
    </cfRule>
    <cfRule type="expression" dxfId="37" priority="28">
      <formula>FIND("一般",L7)</formula>
    </cfRule>
    <cfRule type="expression" dxfId="36" priority="29">
      <formula>FIND("教科",L7)</formula>
    </cfRule>
  </conditionalFormatting>
  <conditionalFormatting sqref="O7:O11">
    <cfRule type="expression" dxfId="35" priority="24">
      <formula>FIND("教or般",N7)</formula>
    </cfRule>
    <cfRule type="expression" dxfId="34" priority="25">
      <formula>FIND("一般",N7)</formula>
    </cfRule>
    <cfRule type="expression" dxfId="33" priority="26">
      <formula>FIND("教科",N7)</formula>
    </cfRule>
  </conditionalFormatting>
  <conditionalFormatting sqref="Q7:Q11">
    <cfRule type="expression" dxfId="32" priority="21">
      <formula>FIND("教or般",P7)</formula>
    </cfRule>
    <cfRule type="expression" dxfId="31" priority="22">
      <formula>FIND("一般",P7)</formula>
    </cfRule>
    <cfRule type="expression" dxfId="30" priority="23">
      <formula>FIND("教科",P7)</formula>
    </cfRule>
  </conditionalFormatting>
  <conditionalFormatting sqref="S7:S11">
    <cfRule type="expression" dxfId="29" priority="18">
      <formula>FIND("教or般",R7)</formula>
    </cfRule>
    <cfRule type="expression" dxfId="28" priority="19">
      <formula>FIND("一般",R7)</formula>
    </cfRule>
    <cfRule type="expression" dxfId="27" priority="20">
      <formula>FIND("教科",R7)</formula>
    </cfRule>
  </conditionalFormatting>
  <dataValidations count="5">
    <dataValidation type="list" allowBlank="1" showInputMessage="1" showErrorMessage="1" sqref="E7:E11 G7:G11 I7:I11 K7:K11 M7:M11 O7:O11 Q7:Q11 S7:S11" xr:uid="{038D41EB-942B-408C-AA94-53433EE4C9E5}">
      <formula1>"参観,示範,示or参,講義,準備まとめ"</formula1>
    </dataValidation>
    <dataValidation type="list" allowBlank="1" showInputMessage="1" showErrorMessage="1" sqref="B59:B69 B37:B55 B17:B33" xr:uid="{29A57632-87EE-4359-A246-24E8A5DA10BF}">
      <formula1>"✕"</formula1>
    </dataValidation>
    <dataValidation type="list" allowBlank="1" showInputMessage="1" showErrorMessage="1" sqref="F7:F11 R7:R11 D7:D11 P7:P11 N7:N11 L7:L11 J7:J11 H7:H11" xr:uid="{C9AC5680-B362-436B-8393-4C3009092008}">
      <formula1>"教科,一般,教or般"</formula1>
    </dataValidation>
    <dataValidation type="list" allowBlank="1" showInputMessage="1" showErrorMessage="1" sqref="Q3:S3" xr:uid="{1AD3C7DE-5376-48FE-B72B-798EB20C280E}">
      <formula1>"教職大学院修了者,期間採用等経験者"</formula1>
    </dataValidation>
    <dataValidation type="list" allowBlank="1" showInputMessage="1" showErrorMessage="1" sqref="C3" xr:uid="{454CF278-FA99-4977-B63E-8DFFFF687B37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2006-C3C9-4094-922E-8C7772E1B4E9}">
  <sheetPr>
    <tabColor rgb="FF0070C0"/>
  </sheetPr>
  <dimension ref="A1:T72"/>
  <sheetViews>
    <sheetView view="pageBreakPreview" zoomScale="160" zoomScaleNormal="50" zoomScaleSheetLayoutView="160" zoomScalePageLayoutView="50" workbookViewId="0">
      <selection activeCell="E7" sqref="E7"/>
    </sheetView>
  </sheetViews>
  <sheetFormatPr defaultColWidth="8.69921875" defaultRowHeight="18"/>
  <cols>
    <col min="1" max="1" width="8.69921875" style="29"/>
    <col min="2" max="2" width="2.69921875" style="33" customWidth="1"/>
    <col min="3" max="3" width="8" style="3" customWidth="1"/>
    <col min="4" max="17" width="5.09765625" style="3" customWidth="1"/>
    <col min="18" max="19" width="4.69921875" style="3" customWidth="1"/>
    <col min="20" max="20" width="3.8984375" style="3" customWidth="1"/>
    <col min="21" max="16384" width="8.69921875" style="3"/>
  </cols>
  <sheetData>
    <row r="1" spans="1:20">
      <c r="C1" s="3" t="s">
        <v>26</v>
      </c>
    </row>
    <row r="2" spans="1:20" ht="18.600000000000001" thickBot="1">
      <c r="C2" s="74" t="s">
        <v>31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0" s="5" customFormat="1" ht="18.600000000000001" thickBot="1">
      <c r="A3" s="29"/>
      <c r="B3" s="33"/>
      <c r="C3" s="35"/>
      <c r="D3" s="76"/>
      <c r="E3" s="77"/>
      <c r="F3" s="77"/>
      <c r="G3" s="77"/>
      <c r="H3" s="78"/>
      <c r="I3" s="4"/>
      <c r="K3" s="6" t="s">
        <v>12</v>
      </c>
      <c r="L3" s="76"/>
      <c r="M3" s="77"/>
      <c r="N3" s="77"/>
      <c r="O3" s="78"/>
      <c r="P3" s="7" t="s">
        <v>24</v>
      </c>
      <c r="Q3" s="79" t="s">
        <v>28</v>
      </c>
      <c r="R3" s="80"/>
      <c r="S3" s="81"/>
    </row>
    <row r="4" spans="1:20" ht="16.8" customHeight="1">
      <c r="C4" s="101" t="s">
        <v>37</v>
      </c>
      <c r="D4" s="102"/>
      <c r="E4" s="102"/>
      <c r="F4" s="102"/>
    </row>
    <row r="5" spans="1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5" customHeight="1" thickBot="1">
      <c r="C6" s="82" t="s">
        <v>23</v>
      </c>
      <c r="D6" s="83"/>
      <c r="E6" s="83"/>
      <c r="F6" s="36" t="s">
        <v>22</v>
      </c>
      <c r="G6" s="36">
        <f>COUNTIF($D$7:$S$9,"一般")</f>
        <v>0</v>
      </c>
      <c r="H6" s="37" t="s">
        <v>21</v>
      </c>
      <c r="I6" s="38" t="s">
        <v>20</v>
      </c>
      <c r="J6" s="38">
        <f>COUNTIF($D$7:$S$9,"教科")</f>
        <v>0</v>
      </c>
      <c r="K6" s="39" t="s">
        <v>21</v>
      </c>
      <c r="L6" s="84"/>
      <c r="M6" s="84"/>
      <c r="N6" s="84"/>
      <c r="O6" s="84"/>
      <c r="P6" s="84"/>
      <c r="Q6" s="84"/>
      <c r="R6" s="84"/>
      <c r="S6" s="85"/>
    </row>
    <row r="7" spans="1:20" ht="16.5" customHeight="1" thickBot="1">
      <c r="C7" s="48" t="s">
        <v>32</v>
      </c>
      <c r="D7" s="49"/>
      <c r="E7" s="50"/>
      <c r="F7" s="49"/>
      <c r="G7" s="50"/>
      <c r="H7" s="49"/>
      <c r="I7" s="50"/>
      <c r="J7" s="49"/>
      <c r="K7" s="50"/>
      <c r="L7" s="49"/>
      <c r="M7" s="50"/>
      <c r="N7" s="49"/>
      <c r="O7" s="50"/>
      <c r="P7" s="49"/>
      <c r="Q7" s="50"/>
      <c r="R7" s="49"/>
      <c r="S7" s="51"/>
    </row>
    <row r="8" spans="1:20" ht="1.8" customHeight="1" thickBot="1">
      <c r="C8" s="56"/>
      <c r="D8" s="43"/>
      <c r="E8" s="57"/>
      <c r="F8" s="43"/>
      <c r="G8" s="57"/>
      <c r="H8" s="43"/>
      <c r="I8" s="57"/>
      <c r="J8" s="43"/>
      <c r="K8" s="57"/>
      <c r="L8" s="43"/>
      <c r="M8" s="57"/>
      <c r="N8" s="43"/>
      <c r="O8" s="57"/>
      <c r="P8" s="43"/>
      <c r="Q8" s="57"/>
      <c r="R8" s="43"/>
      <c r="S8" s="58"/>
    </row>
    <row r="9" spans="1:20" ht="16.5" customHeight="1" thickTop="1" thickBot="1">
      <c r="C9" s="67" t="s">
        <v>33</v>
      </c>
      <c r="D9" s="68"/>
      <c r="E9" s="69"/>
      <c r="F9" s="68"/>
      <c r="G9" s="69"/>
      <c r="H9" s="68"/>
      <c r="I9" s="69"/>
      <c r="J9" s="68"/>
      <c r="K9" s="69"/>
      <c r="L9" s="68"/>
      <c r="M9" s="69"/>
      <c r="N9" s="68"/>
      <c r="O9" s="69"/>
      <c r="P9" s="68"/>
      <c r="Q9" s="69"/>
      <c r="R9" s="68"/>
      <c r="S9" s="70"/>
    </row>
    <row r="10" spans="1:20" ht="11.55" customHeight="1" thickTop="1"/>
    <row r="11" spans="1:20" ht="18.600000000000001" thickBot="1">
      <c r="C11" s="2" t="s">
        <v>25</v>
      </c>
      <c r="E11" s="9"/>
      <c r="F11" s="10"/>
      <c r="G11" s="11"/>
      <c r="I11" s="9"/>
      <c r="J11" s="5"/>
      <c r="K11" s="5"/>
      <c r="O11" s="12"/>
      <c r="P11" s="5"/>
      <c r="Q11" s="5"/>
      <c r="S11" s="11"/>
    </row>
    <row r="12" spans="1:20" ht="10.5" customHeight="1">
      <c r="C12" s="86" t="s">
        <v>29</v>
      </c>
      <c r="D12" s="88" t="s">
        <v>13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 t="s">
        <v>14</v>
      </c>
      <c r="Q12" s="89"/>
      <c r="R12" s="90" t="s">
        <v>19</v>
      </c>
      <c r="S12" s="91"/>
    </row>
    <row r="13" spans="1:20" ht="10.5" customHeight="1">
      <c r="C13" s="87"/>
      <c r="D13" s="94" t="s">
        <v>0</v>
      </c>
      <c r="E13" s="92"/>
      <c r="F13" s="95" t="s">
        <v>1</v>
      </c>
      <c r="G13" s="95"/>
      <c r="H13" s="96" t="s">
        <v>2</v>
      </c>
      <c r="I13" s="96"/>
      <c r="J13" s="97" t="s">
        <v>3</v>
      </c>
      <c r="K13" s="97"/>
      <c r="L13" s="98" t="s">
        <v>4</v>
      </c>
      <c r="M13" s="99"/>
      <c r="N13" s="100" t="s">
        <v>17</v>
      </c>
      <c r="O13" s="100"/>
      <c r="P13" s="105" t="s">
        <v>5</v>
      </c>
      <c r="Q13" s="105"/>
      <c r="R13" s="92"/>
      <c r="S13" s="93"/>
    </row>
    <row r="14" spans="1:20" ht="10.5" customHeight="1">
      <c r="C14" s="87"/>
      <c r="D14" s="20" t="s">
        <v>34</v>
      </c>
      <c r="E14" s="20" t="s">
        <v>35</v>
      </c>
      <c r="F14" s="21" t="s">
        <v>34</v>
      </c>
      <c r="G14" s="21" t="s">
        <v>35</v>
      </c>
      <c r="H14" s="22" t="s">
        <v>34</v>
      </c>
      <c r="I14" s="22" t="s">
        <v>35</v>
      </c>
      <c r="J14" s="23" t="s">
        <v>34</v>
      </c>
      <c r="K14" s="23" t="s">
        <v>35</v>
      </c>
      <c r="L14" s="25" t="s">
        <v>34</v>
      </c>
      <c r="M14" s="25" t="s">
        <v>35</v>
      </c>
      <c r="N14" s="26" t="s">
        <v>34</v>
      </c>
      <c r="O14" s="26" t="s">
        <v>35</v>
      </c>
      <c r="P14" s="24" t="s">
        <v>34</v>
      </c>
      <c r="Q14" s="24" t="s">
        <v>35</v>
      </c>
      <c r="R14" s="92"/>
      <c r="S14" s="93"/>
    </row>
    <row r="15" spans="1:20" ht="10.5" customHeight="1">
      <c r="A15" s="30">
        <v>45747</v>
      </c>
      <c r="B15" s="34"/>
      <c r="C15" s="28" t="str">
        <f>TEXT(A15,"m月d日")&amp;"～"</f>
        <v>3月31日～</v>
      </c>
      <c r="D15" s="13"/>
      <c r="E15" s="13"/>
      <c r="F15" s="14"/>
      <c r="G15" s="14"/>
      <c r="H15" s="15"/>
      <c r="I15" s="15"/>
      <c r="J15" s="16"/>
      <c r="K15" s="16"/>
      <c r="L15" s="17"/>
      <c r="M15" s="17"/>
      <c r="N15" s="19"/>
      <c r="O15" s="19"/>
      <c r="P15" s="18"/>
      <c r="Q15" s="18"/>
      <c r="R15" s="103">
        <f>SUM(D15:Q15)</f>
        <v>0</v>
      </c>
      <c r="S15" s="104"/>
    </row>
    <row r="16" spans="1:20" ht="10.5" customHeight="1">
      <c r="A16" s="31">
        <f>A15+7</f>
        <v>45754</v>
      </c>
      <c r="B16" s="34"/>
      <c r="C16" s="28" t="str">
        <f t="shared" ref="C16:C31" si="0">TEXT(A16,"m月d日")&amp;"～"</f>
        <v>4月7日～</v>
      </c>
      <c r="D16" s="13"/>
      <c r="E16" s="13"/>
      <c r="F16" s="14"/>
      <c r="G16" s="14"/>
      <c r="H16" s="15"/>
      <c r="I16" s="15"/>
      <c r="J16" s="16"/>
      <c r="K16" s="16"/>
      <c r="L16" s="17"/>
      <c r="M16" s="17"/>
      <c r="N16" s="19"/>
      <c r="O16" s="19"/>
      <c r="P16" s="18"/>
      <c r="Q16" s="18"/>
      <c r="R16" s="103">
        <f t="shared" ref="R16:R30" si="1">SUM(D16:Q16)</f>
        <v>0</v>
      </c>
      <c r="S16" s="104"/>
    </row>
    <row r="17" spans="1:19" ht="10.5" customHeight="1">
      <c r="A17" s="31">
        <f t="shared" ref="A17:A31" si="2">A16+7</f>
        <v>45761</v>
      </c>
      <c r="B17" s="34"/>
      <c r="C17" s="28" t="str">
        <f t="shared" si="0"/>
        <v>4月14日～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103">
        <f t="shared" si="1"/>
        <v>0</v>
      </c>
      <c r="S17" s="104"/>
    </row>
    <row r="18" spans="1:19" ht="10.5" customHeight="1">
      <c r="A18" s="31">
        <f t="shared" si="2"/>
        <v>45768</v>
      </c>
      <c r="B18" s="34"/>
      <c r="C18" s="28" t="str">
        <f t="shared" si="0"/>
        <v>4月21日～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103">
        <f t="shared" si="1"/>
        <v>0</v>
      </c>
      <c r="S18" s="104"/>
    </row>
    <row r="19" spans="1:19" ht="10.5" customHeight="1">
      <c r="A19" s="31">
        <f t="shared" si="2"/>
        <v>45775</v>
      </c>
      <c r="B19" s="34"/>
      <c r="C19" s="28" t="str">
        <f t="shared" si="0"/>
        <v>4月28日～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103">
        <f t="shared" si="1"/>
        <v>0</v>
      </c>
      <c r="S19" s="104"/>
    </row>
    <row r="20" spans="1:19" ht="10.5" customHeight="1">
      <c r="A20" s="31">
        <f t="shared" si="2"/>
        <v>45782</v>
      </c>
      <c r="B20" s="34"/>
      <c r="C20" s="28" t="str">
        <f t="shared" si="0"/>
        <v>5月5日～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103">
        <f t="shared" si="1"/>
        <v>0</v>
      </c>
      <c r="S20" s="104"/>
    </row>
    <row r="21" spans="1:19" ht="10.5" customHeight="1">
      <c r="A21" s="31">
        <f t="shared" si="2"/>
        <v>45789</v>
      </c>
      <c r="B21" s="34"/>
      <c r="C21" s="28" t="str">
        <f t="shared" si="0"/>
        <v>5月12日～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103">
        <f t="shared" si="1"/>
        <v>0</v>
      </c>
      <c r="S21" s="104"/>
    </row>
    <row r="22" spans="1:19" ht="10.5" customHeight="1">
      <c r="A22" s="31">
        <f t="shared" si="2"/>
        <v>45796</v>
      </c>
      <c r="B22" s="34"/>
      <c r="C22" s="28" t="str">
        <f t="shared" si="0"/>
        <v>5月19日～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103">
        <f t="shared" si="1"/>
        <v>0</v>
      </c>
      <c r="S22" s="104"/>
    </row>
    <row r="23" spans="1:19" ht="10.5" customHeight="1">
      <c r="A23" s="31">
        <f t="shared" si="2"/>
        <v>45803</v>
      </c>
      <c r="B23" s="34"/>
      <c r="C23" s="28" t="str">
        <f t="shared" si="0"/>
        <v>5月26日～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103">
        <f t="shared" si="1"/>
        <v>0</v>
      </c>
      <c r="S23" s="104"/>
    </row>
    <row r="24" spans="1:19" ht="10.5" customHeight="1">
      <c r="A24" s="31">
        <f t="shared" si="2"/>
        <v>45810</v>
      </c>
      <c r="B24" s="34"/>
      <c r="C24" s="28" t="str">
        <f t="shared" si="0"/>
        <v>6月2日～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103">
        <f t="shared" si="1"/>
        <v>0</v>
      </c>
      <c r="S24" s="104"/>
    </row>
    <row r="25" spans="1:19" ht="10.5" customHeight="1">
      <c r="A25" s="31">
        <f t="shared" si="2"/>
        <v>45817</v>
      </c>
      <c r="B25" s="34"/>
      <c r="C25" s="28" t="str">
        <f t="shared" si="0"/>
        <v>6月9日～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103">
        <f t="shared" si="1"/>
        <v>0</v>
      </c>
      <c r="S25" s="104"/>
    </row>
    <row r="26" spans="1:19" ht="10.5" customHeight="1">
      <c r="A26" s="31">
        <f t="shared" si="2"/>
        <v>45824</v>
      </c>
      <c r="B26" s="34"/>
      <c r="C26" s="28" t="str">
        <f t="shared" si="0"/>
        <v>6月16日～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103">
        <f t="shared" si="1"/>
        <v>0</v>
      </c>
      <c r="S26" s="104"/>
    </row>
    <row r="27" spans="1:19" ht="10.5" customHeight="1">
      <c r="A27" s="31">
        <f t="shared" si="2"/>
        <v>45831</v>
      </c>
      <c r="B27" s="34"/>
      <c r="C27" s="28" t="str">
        <f t="shared" si="0"/>
        <v>6月23日～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103">
        <f t="shared" si="1"/>
        <v>0</v>
      </c>
      <c r="S27" s="104"/>
    </row>
    <row r="28" spans="1:19" ht="10.5" customHeight="1">
      <c r="A28" s="31">
        <f t="shared" si="2"/>
        <v>45838</v>
      </c>
      <c r="B28" s="34"/>
      <c r="C28" s="28" t="str">
        <f t="shared" si="0"/>
        <v>6月30日～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103">
        <f t="shared" si="1"/>
        <v>0</v>
      </c>
      <c r="S28" s="104"/>
    </row>
    <row r="29" spans="1:19" ht="10.5" customHeight="1">
      <c r="A29" s="31">
        <f t="shared" si="2"/>
        <v>45845</v>
      </c>
      <c r="B29" s="34"/>
      <c r="C29" s="28" t="str">
        <f t="shared" si="0"/>
        <v>7月7日～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103">
        <f>SUM(D29:Q29)</f>
        <v>0</v>
      </c>
      <c r="S29" s="104"/>
    </row>
    <row r="30" spans="1:19" ht="10.5" customHeight="1">
      <c r="A30" s="31">
        <f t="shared" si="2"/>
        <v>45852</v>
      </c>
      <c r="B30" s="34"/>
      <c r="C30" s="28" t="str">
        <f t="shared" si="0"/>
        <v>7月14日～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103">
        <f t="shared" si="1"/>
        <v>0</v>
      </c>
      <c r="S30" s="104"/>
    </row>
    <row r="31" spans="1:19" ht="10.5" customHeight="1">
      <c r="A31" s="31">
        <f t="shared" si="2"/>
        <v>45859</v>
      </c>
      <c r="B31" s="34"/>
      <c r="C31" s="28" t="str">
        <f t="shared" si="0"/>
        <v>7月21日～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103">
        <f>SUM(D31:Q31)</f>
        <v>0</v>
      </c>
      <c r="S31" s="104"/>
    </row>
    <row r="32" spans="1:19" ht="10.5" customHeight="1">
      <c r="C32" s="106" t="s">
        <v>6</v>
      </c>
      <c r="D32" s="13">
        <f t="shared" ref="D32:Q32" si="3">SUM(D15:D31)</f>
        <v>0</v>
      </c>
      <c r="E32" s="13">
        <f t="shared" si="3"/>
        <v>0</v>
      </c>
      <c r="F32" s="14">
        <f t="shared" si="3"/>
        <v>0</v>
      </c>
      <c r="G32" s="14">
        <f t="shared" si="3"/>
        <v>0</v>
      </c>
      <c r="H32" s="15">
        <f t="shared" si="3"/>
        <v>0</v>
      </c>
      <c r="I32" s="15">
        <f t="shared" si="3"/>
        <v>0</v>
      </c>
      <c r="J32" s="16">
        <f t="shared" si="3"/>
        <v>0</v>
      </c>
      <c r="K32" s="16">
        <f t="shared" si="3"/>
        <v>0</v>
      </c>
      <c r="L32" s="17">
        <f t="shared" si="3"/>
        <v>0</v>
      </c>
      <c r="M32" s="17">
        <f t="shared" si="3"/>
        <v>0</v>
      </c>
      <c r="N32" s="19">
        <f t="shared" si="3"/>
        <v>0</v>
      </c>
      <c r="O32" s="19">
        <f t="shared" si="3"/>
        <v>0</v>
      </c>
      <c r="P32" s="18">
        <f t="shared" si="3"/>
        <v>0</v>
      </c>
      <c r="Q32" s="18">
        <f t="shared" si="3"/>
        <v>0</v>
      </c>
      <c r="R32" s="107">
        <f>SUM(D32:Q32)</f>
        <v>0</v>
      </c>
      <c r="S32" s="108"/>
    </row>
    <row r="33" spans="1:19" ht="10.5" customHeight="1">
      <c r="C33" s="106"/>
      <c r="D33" s="109">
        <f>SUM(D32:E32)</f>
        <v>0</v>
      </c>
      <c r="E33" s="109"/>
      <c r="F33" s="110">
        <f t="shared" ref="F33" si="4">SUM(F32:G32)</f>
        <v>0</v>
      </c>
      <c r="G33" s="110"/>
      <c r="H33" s="111">
        <f t="shared" ref="H33" si="5">SUM(H32:I32)</f>
        <v>0</v>
      </c>
      <c r="I33" s="111"/>
      <c r="J33" s="112">
        <f t="shared" ref="J33" si="6">SUM(J32:K32)</f>
        <v>0</v>
      </c>
      <c r="K33" s="112"/>
      <c r="L33" s="113">
        <f>SUM(L32:M32)</f>
        <v>0</v>
      </c>
      <c r="M33" s="107"/>
      <c r="N33" s="114">
        <f>SUM(N32:O32)</f>
        <v>0</v>
      </c>
      <c r="O33" s="115"/>
      <c r="P33" s="116">
        <f t="shared" ref="P33" si="7">SUM(P32:Q32)</f>
        <v>0</v>
      </c>
      <c r="Q33" s="116"/>
      <c r="R33" s="118">
        <f>SUM(D33:Q33)</f>
        <v>0</v>
      </c>
      <c r="S33" s="119"/>
    </row>
    <row r="34" spans="1:19" ht="10.5" customHeight="1">
      <c r="C34" s="106"/>
      <c r="D34" s="120">
        <f>SUM(D33:O33)</f>
        <v>0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17"/>
      <c r="Q34" s="117"/>
      <c r="R34" s="118"/>
      <c r="S34" s="119"/>
    </row>
    <row r="35" spans="1:19" ht="10.5" customHeight="1">
      <c r="A35" s="30">
        <v>45887</v>
      </c>
      <c r="B35" s="34"/>
      <c r="C35" s="28" t="str">
        <f>TEXT(A35,"m月d日")&amp;"～"</f>
        <v>8月18日～</v>
      </c>
      <c r="D35" s="13"/>
      <c r="E35" s="13"/>
      <c r="F35" s="14"/>
      <c r="G35" s="14"/>
      <c r="H35" s="15"/>
      <c r="I35" s="15"/>
      <c r="J35" s="16"/>
      <c r="K35" s="16"/>
      <c r="L35" s="17"/>
      <c r="M35" s="17"/>
      <c r="N35" s="19"/>
      <c r="O35" s="19"/>
      <c r="P35" s="18"/>
      <c r="Q35" s="18"/>
      <c r="R35" s="103">
        <f>SUM(D35:Q35)</f>
        <v>0</v>
      </c>
      <c r="S35" s="104"/>
    </row>
    <row r="36" spans="1:19" ht="10.5" customHeight="1">
      <c r="A36" s="31">
        <f>A35+7</f>
        <v>45894</v>
      </c>
      <c r="B36" s="34"/>
      <c r="C36" s="28" t="str">
        <f t="shared" ref="C36:C53" si="8">TEXT(A36,"m月d日")&amp;"～"</f>
        <v>8月25日～</v>
      </c>
      <c r="D36" s="13"/>
      <c r="E36" s="13"/>
      <c r="F36" s="14"/>
      <c r="G36" s="14"/>
      <c r="H36" s="15"/>
      <c r="I36" s="15"/>
      <c r="J36" s="16"/>
      <c r="K36" s="16"/>
      <c r="L36" s="17"/>
      <c r="M36" s="17"/>
      <c r="N36" s="19"/>
      <c r="O36" s="19"/>
      <c r="P36" s="18"/>
      <c r="Q36" s="18"/>
      <c r="R36" s="103">
        <f t="shared" ref="R36:R53" si="9">SUM(D36:Q36)</f>
        <v>0</v>
      </c>
      <c r="S36" s="104"/>
    </row>
    <row r="37" spans="1:19" ht="10.5" customHeight="1">
      <c r="A37" s="31">
        <f t="shared" ref="A37:A53" si="10">A36+7</f>
        <v>45901</v>
      </c>
      <c r="B37" s="34"/>
      <c r="C37" s="28" t="str">
        <f t="shared" si="8"/>
        <v>9月1日～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103">
        <f t="shared" si="9"/>
        <v>0</v>
      </c>
      <c r="S37" s="104"/>
    </row>
    <row r="38" spans="1:19" ht="10.5" customHeight="1">
      <c r="A38" s="31">
        <f t="shared" si="10"/>
        <v>45908</v>
      </c>
      <c r="B38" s="34"/>
      <c r="C38" s="28" t="str">
        <f t="shared" si="8"/>
        <v>9月8日～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103">
        <f t="shared" si="9"/>
        <v>0</v>
      </c>
      <c r="S38" s="104"/>
    </row>
    <row r="39" spans="1:19" ht="10.5" customHeight="1">
      <c r="A39" s="31">
        <f t="shared" si="10"/>
        <v>45915</v>
      </c>
      <c r="B39" s="34"/>
      <c r="C39" s="28" t="str">
        <f t="shared" si="8"/>
        <v>9月15日～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103">
        <f t="shared" si="9"/>
        <v>0</v>
      </c>
      <c r="S39" s="104"/>
    </row>
    <row r="40" spans="1:19" ht="10.5" customHeight="1">
      <c r="A40" s="31">
        <f t="shared" si="10"/>
        <v>45922</v>
      </c>
      <c r="B40" s="34"/>
      <c r="C40" s="28" t="str">
        <f t="shared" si="8"/>
        <v>9月22日～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103">
        <f t="shared" si="9"/>
        <v>0</v>
      </c>
      <c r="S40" s="104"/>
    </row>
    <row r="41" spans="1:19" ht="10.5" customHeight="1">
      <c r="A41" s="31">
        <f t="shared" si="10"/>
        <v>45929</v>
      </c>
      <c r="B41" s="34"/>
      <c r="C41" s="28" t="str">
        <f t="shared" si="8"/>
        <v>9月29日～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103">
        <f t="shared" si="9"/>
        <v>0</v>
      </c>
      <c r="S41" s="104"/>
    </row>
    <row r="42" spans="1:19" ht="10.5" customHeight="1">
      <c r="A42" s="31">
        <f t="shared" si="10"/>
        <v>45936</v>
      </c>
      <c r="B42" s="34"/>
      <c r="C42" s="28" t="str">
        <f t="shared" si="8"/>
        <v>10月6日～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103">
        <f t="shared" si="9"/>
        <v>0</v>
      </c>
      <c r="S42" s="104"/>
    </row>
    <row r="43" spans="1:19" ht="10.5" customHeight="1">
      <c r="A43" s="31">
        <f t="shared" si="10"/>
        <v>45943</v>
      </c>
      <c r="B43" s="34"/>
      <c r="C43" s="28" t="str">
        <f t="shared" si="8"/>
        <v>10月13日～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103">
        <f t="shared" si="9"/>
        <v>0</v>
      </c>
      <c r="S43" s="104"/>
    </row>
    <row r="44" spans="1:19" ht="10.5" customHeight="1">
      <c r="A44" s="31">
        <f t="shared" si="10"/>
        <v>45950</v>
      </c>
      <c r="B44" s="34"/>
      <c r="C44" s="28" t="str">
        <f t="shared" si="8"/>
        <v>10月20日～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103">
        <f t="shared" si="9"/>
        <v>0</v>
      </c>
      <c r="S44" s="104"/>
    </row>
    <row r="45" spans="1:19" ht="10.5" customHeight="1">
      <c r="A45" s="31">
        <f t="shared" si="10"/>
        <v>45957</v>
      </c>
      <c r="B45" s="34"/>
      <c r="C45" s="28" t="str">
        <f t="shared" si="8"/>
        <v>10月27日～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103">
        <f t="shared" si="9"/>
        <v>0</v>
      </c>
      <c r="S45" s="104"/>
    </row>
    <row r="46" spans="1:19" ht="10.5" customHeight="1">
      <c r="A46" s="31">
        <f t="shared" si="10"/>
        <v>45964</v>
      </c>
      <c r="B46" s="34"/>
      <c r="C46" s="28" t="str">
        <f t="shared" si="8"/>
        <v>11月3日～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103">
        <f t="shared" si="9"/>
        <v>0</v>
      </c>
      <c r="S46" s="104"/>
    </row>
    <row r="47" spans="1:19" ht="10.5" customHeight="1">
      <c r="A47" s="31">
        <f t="shared" si="10"/>
        <v>45971</v>
      </c>
      <c r="B47" s="34"/>
      <c r="C47" s="28" t="str">
        <f t="shared" si="8"/>
        <v>11月10日～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103">
        <f t="shared" si="9"/>
        <v>0</v>
      </c>
      <c r="S47" s="104"/>
    </row>
    <row r="48" spans="1:19" ht="10.5" customHeight="1">
      <c r="A48" s="31">
        <f t="shared" si="10"/>
        <v>45978</v>
      </c>
      <c r="B48" s="34"/>
      <c r="C48" s="28" t="str">
        <f t="shared" si="8"/>
        <v>11月17日～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103">
        <f t="shared" si="9"/>
        <v>0</v>
      </c>
      <c r="S48" s="104"/>
    </row>
    <row r="49" spans="1:19" ht="10.5" customHeight="1">
      <c r="A49" s="31">
        <f t="shared" si="10"/>
        <v>45985</v>
      </c>
      <c r="B49" s="34"/>
      <c r="C49" s="28" t="str">
        <f t="shared" si="8"/>
        <v>11月24日～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103">
        <f t="shared" si="9"/>
        <v>0</v>
      </c>
      <c r="S49" s="104"/>
    </row>
    <row r="50" spans="1:19" ht="10.5" customHeight="1">
      <c r="A50" s="31">
        <f t="shared" si="10"/>
        <v>45992</v>
      </c>
      <c r="B50" s="34"/>
      <c r="C50" s="28" t="str">
        <f t="shared" si="8"/>
        <v>12月1日～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103">
        <f t="shared" si="9"/>
        <v>0</v>
      </c>
      <c r="S50" s="104"/>
    </row>
    <row r="51" spans="1:19" ht="10.5" customHeight="1">
      <c r="A51" s="31">
        <f t="shared" si="10"/>
        <v>45999</v>
      </c>
      <c r="B51" s="34"/>
      <c r="C51" s="28" t="str">
        <f t="shared" si="8"/>
        <v>12月8日～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103">
        <f t="shared" ref="R51" si="11">SUM(D51:Q51)</f>
        <v>0</v>
      </c>
      <c r="S51" s="104"/>
    </row>
    <row r="52" spans="1:19" ht="10.5" customHeight="1">
      <c r="A52" s="31">
        <f t="shared" si="10"/>
        <v>46006</v>
      </c>
      <c r="B52" s="34"/>
      <c r="C52" s="28" t="str">
        <f t="shared" si="8"/>
        <v>12月15日～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103">
        <f t="shared" si="9"/>
        <v>0</v>
      </c>
      <c r="S52" s="104"/>
    </row>
    <row r="53" spans="1:19" ht="10.5" customHeight="1">
      <c r="A53" s="31">
        <f t="shared" si="10"/>
        <v>46013</v>
      </c>
      <c r="B53" s="34"/>
      <c r="C53" s="28" t="str">
        <f t="shared" si="8"/>
        <v>12月22日～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103">
        <f t="shared" si="9"/>
        <v>0</v>
      </c>
      <c r="S53" s="104"/>
    </row>
    <row r="54" spans="1:19" ht="10.5" customHeight="1">
      <c r="C54" s="106" t="s">
        <v>15</v>
      </c>
      <c r="D54" s="13">
        <f>SUM(D35:D53)</f>
        <v>0</v>
      </c>
      <c r="E54" s="13">
        <f t="shared" ref="E54:Q54" si="12">SUM(E35:E53)</f>
        <v>0</v>
      </c>
      <c r="F54" s="14">
        <f t="shared" si="12"/>
        <v>0</v>
      </c>
      <c r="G54" s="14">
        <f t="shared" si="12"/>
        <v>0</v>
      </c>
      <c r="H54" s="15">
        <f t="shared" si="12"/>
        <v>0</v>
      </c>
      <c r="I54" s="15">
        <f t="shared" si="12"/>
        <v>0</v>
      </c>
      <c r="J54" s="16">
        <f t="shared" si="12"/>
        <v>0</v>
      </c>
      <c r="K54" s="16">
        <f t="shared" si="12"/>
        <v>0</v>
      </c>
      <c r="L54" s="17">
        <f t="shared" si="12"/>
        <v>0</v>
      </c>
      <c r="M54" s="17">
        <f t="shared" si="12"/>
        <v>0</v>
      </c>
      <c r="N54" s="19">
        <f t="shared" si="12"/>
        <v>0</v>
      </c>
      <c r="O54" s="19">
        <f t="shared" si="12"/>
        <v>0</v>
      </c>
      <c r="P54" s="18">
        <f t="shared" si="12"/>
        <v>0</v>
      </c>
      <c r="Q54" s="18">
        <f t="shared" si="12"/>
        <v>0</v>
      </c>
      <c r="R54" s="107">
        <f>SUM(R35:R53)</f>
        <v>0</v>
      </c>
      <c r="S54" s="108"/>
    </row>
    <row r="55" spans="1:19" ht="10.5" customHeight="1">
      <c r="C55" s="106"/>
      <c r="D55" s="109">
        <f>SUM(D54:E54)</f>
        <v>0</v>
      </c>
      <c r="E55" s="120"/>
      <c r="F55" s="110">
        <f t="shared" ref="F55" si="13">SUM(F54:G54)</f>
        <v>0</v>
      </c>
      <c r="G55" s="110"/>
      <c r="H55" s="111">
        <f t="shared" ref="H55" si="14">SUM(H54:I54)</f>
        <v>0</v>
      </c>
      <c r="I55" s="120"/>
      <c r="J55" s="112">
        <f t="shared" ref="J55" si="15">SUM(J54:K54)</f>
        <v>0</v>
      </c>
      <c r="K55" s="120"/>
      <c r="L55" s="113">
        <f>SUM(L54:M54)</f>
        <v>0</v>
      </c>
      <c r="M55" s="107"/>
      <c r="N55" s="114">
        <f>SUM(N54:O54)</f>
        <v>0</v>
      </c>
      <c r="O55" s="115"/>
      <c r="P55" s="116">
        <f t="shared" ref="P55" si="16">SUM(P54:Q54)</f>
        <v>0</v>
      </c>
      <c r="Q55" s="117"/>
      <c r="R55" s="118">
        <f>SUM(D55:Q55)</f>
        <v>0</v>
      </c>
      <c r="S55" s="119"/>
    </row>
    <row r="56" spans="1:19" ht="10.5" customHeight="1">
      <c r="C56" s="106"/>
      <c r="D56" s="120">
        <f>SUM(D55:O55)</f>
        <v>0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17"/>
      <c r="Q56" s="117"/>
      <c r="R56" s="118"/>
      <c r="S56" s="119"/>
    </row>
    <row r="57" spans="1:19" ht="10.5" customHeight="1">
      <c r="A57" s="30">
        <v>46027</v>
      </c>
      <c r="B57" s="34"/>
      <c r="C57" s="28" t="str">
        <f>TEXT(A57,"m月d日")&amp;"～"</f>
        <v>1月5日～</v>
      </c>
      <c r="D57" s="13"/>
      <c r="E57" s="13"/>
      <c r="F57" s="14"/>
      <c r="G57" s="14"/>
      <c r="H57" s="15"/>
      <c r="I57" s="15"/>
      <c r="J57" s="16"/>
      <c r="K57" s="16"/>
      <c r="L57" s="17"/>
      <c r="M57" s="17"/>
      <c r="N57" s="19"/>
      <c r="O57" s="19"/>
      <c r="P57" s="18"/>
      <c r="Q57" s="18"/>
      <c r="R57" s="103">
        <f t="shared" ref="R57:R67" si="17">SUM(D57:Q57)</f>
        <v>0</v>
      </c>
      <c r="S57" s="104"/>
    </row>
    <row r="58" spans="1:19" ht="10.5" customHeight="1">
      <c r="A58" s="31">
        <f>A57+7</f>
        <v>46034</v>
      </c>
      <c r="B58" s="34"/>
      <c r="C58" s="28" t="str">
        <f t="shared" ref="C58:C67" si="18">TEXT(A58,"m月d日")&amp;"～"</f>
        <v>1月12日～</v>
      </c>
      <c r="D58" s="13"/>
      <c r="E58" s="13"/>
      <c r="F58" s="14"/>
      <c r="G58" s="14"/>
      <c r="H58" s="15"/>
      <c r="I58" s="15"/>
      <c r="J58" s="16"/>
      <c r="K58" s="16"/>
      <c r="L58" s="17"/>
      <c r="M58" s="17"/>
      <c r="N58" s="19"/>
      <c r="O58" s="19"/>
      <c r="P58" s="18"/>
      <c r="Q58" s="18"/>
      <c r="R58" s="103">
        <f t="shared" si="17"/>
        <v>0</v>
      </c>
      <c r="S58" s="104"/>
    </row>
    <row r="59" spans="1:19" ht="10.5" customHeight="1">
      <c r="A59" s="31">
        <f t="shared" ref="A59:A67" si="19">A58+7</f>
        <v>46041</v>
      </c>
      <c r="B59" s="34"/>
      <c r="C59" s="28" t="str">
        <f t="shared" si="18"/>
        <v>1月19日～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103">
        <f t="shared" si="17"/>
        <v>0</v>
      </c>
      <c r="S59" s="104"/>
    </row>
    <row r="60" spans="1:19" ht="10.5" customHeight="1">
      <c r="A60" s="31">
        <f t="shared" si="19"/>
        <v>46048</v>
      </c>
      <c r="B60" s="34"/>
      <c r="C60" s="28" t="str">
        <f t="shared" si="18"/>
        <v>1月26日～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103">
        <f t="shared" si="17"/>
        <v>0</v>
      </c>
      <c r="S60" s="104"/>
    </row>
    <row r="61" spans="1:19" ht="10.5" customHeight="1">
      <c r="A61" s="31">
        <f t="shared" si="19"/>
        <v>46055</v>
      </c>
      <c r="B61" s="34"/>
      <c r="C61" s="28" t="str">
        <f t="shared" si="18"/>
        <v>2月2日～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103">
        <f t="shared" si="17"/>
        <v>0</v>
      </c>
      <c r="S61" s="104"/>
    </row>
    <row r="62" spans="1:19" ht="10.5" customHeight="1">
      <c r="A62" s="31">
        <f t="shared" si="19"/>
        <v>46062</v>
      </c>
      <c r="B62" s="34"/>
      <c r="C62" s="28" t="str">
        <f t="shared" si="18"/>
        <v>2月9日～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103">
        <f t="shared" si="17"/>
        <v>0</v>
      </c>
      <c r="S62" s="104"/>
    </row>
    <row r="63" spans="1:19" ht="10.5" customHeight="1">
      <c r="A63" s="31">
        <f t="shared" si="19"/>
        <v>46069</v>
      </c>
      <c r="B63" s="34"/>
      <c r="C63" s="28" t="str">
        <f t="shared" si="18"/>
        <v>2月16日～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103">
        <f t="shared" si="17"/>
        <v>0</v>
      </c>
      <c r="S63" s="104"/>
    </row>
    <row r="64" spans="1:19" ht="10.5" customHeight="1">
      <c r="A64" s="31">
        <f t="shared" si="19"/>
        <v>46076</v>
      </c>
      <c r="B64" s="34"/>
      <c r="C64" s="28" t="str">
        <f t="shared" si="18"/>
        <v>2月23日～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103">
        <f t="shared" si="17"/>
        <v>0</v>
      </c>
      <c r="S64" s="104"/>
    </row>
    <row r="65" spans="1:19" ht="10.5" customHeight="1">
      <c r="A65" s="31">
        <f t="shared" si="19"/>
        <v>46083</v>
      </c>
      <c r="B65" s="34"/>
      <c r="C65" s="28" t="str">
        <f t="shared" si="18"/>
        <v>3月2日～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103">
        <f t="shared" si="17"/>
        <v>0</v>
      </c>
      <c r="S65" s="104"/>
    </row>
    <row r="66" spans="1:19" ht="10.5" customHeight="1">
      <c r="A66" s="31">
        <f t="shared" si="19"/>
        <v>46090</v>
      </c>
      <c r="B66" s="34"/>
      <c r="C66" s="28" t="str">
        <f t="shared" si="18"/>
        <v>3月9日～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103">
        <f t="shared" si="17"/>
        <v>0</v>
      </c>
      <c r="S66" s="104"/>
    </row>
    <row r="67" spans="1:19" ht="10.5" customHeight="1">
      <c r="A67" s="31">
        <f t="shared" si="19"/>
        <v>46097</v>
      </c>
      <c r="B67" s="34"/>
      <c r="C67" s="28" t="str">
        <f t="shared" si="18"/>
        <v>3月16日～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103">
        <f t="shared" si="17"/>
        <v>0</v>
      </c>
      <c r="S67" s="104"/>
    </row>
    <row r="68" spans="1:19" ht="10.5" customHeight="1">
      <c r="C68" s="106" t="s">
        <v>11</v>
      </c>
      <c r="D68" s="13">
        <f>SUM(D57:D67)</f>
        <v>0</v>
      </c>
      <c r="E68" s="13">
        <f t="shared" ref="E68:R68" si="20">SUM(E57:E67)</f>
        <v>0</v>
      </c>
      <c r="F68" s="14">
        <f t="shared" si="20"/>
        <v>0</v>
      </c>
      <c r="G68" s="14">
        <f t="shared" si="20"/>
        <v>0</v>
      </c>
      <c r="H68" s="15">
        <f t="shared" si="20"/>
        <v>0</v>
      </c>
      <c r="I68" s="15">
        <f t="shared" si="20"/>
        <v>0</v>
      </c>
      <c r="J68" s="16">
        <f t="shared" si="20"/>
        <v>0</v>
      </c>
      <c r="K68" s="16">
        <f t="shared" si="20"/>
        <v>0</v>
      </c>
      <c r="L68" s="17">
        <f t="shared" si="20"/>
        <v>0</v>
      </c>
      <c r="M68" s="17">
        <f t="shared" si="20"/>
        <v>0</v>
      </c>
      <c r="N68" s="19">
        <f t="shared" si="20"/>
        <v>0</v>
      </c>
      <c r="O68" s="19">
        <f t="shared" si="20"/>
        <v>0</v>
      </c>
      <c r="P68" s="18">
        <f t="shared" si="20"/>
        <v>0</v>
      </c>
      <c r="Q68" s="18">
        <f t="shared" si="20"/>
        <v>0</v>
      </c>
      <c r="R68" s="107">
        <f t="shared" si="20"/>
        <v>0</v>
      </c>
      <c r="S68" s="108"/>
    </row>
    <row r="69" spans="1:19" ht="10.5" customHeight="1">
      <c r="C69" s="106"/>
      <c r="D69" s="109">
        <f>SUM(D68:E68)</f>
        <v>0</v>
      </c>
      <c r="E69" s="109"/>
      <c r="F69" s="128">
        <f t="shared" ref="F69" si="21">SUM(F68:G68)</f>
        <v>0</v>
      </c>
      <c r="G69" s="128"/>
      <c r="H69" s="111">
        <f t="shared" ref="H69" si="22">SUM(H68:I68)</f>
        <v>0</v>
      </c>
      <c r="I69" s="111"/>
      <c r="J69" s="112">
        <f t="shared" ref="J69" si="23">SUM(J68:K68)</f>
        <v>0</v>
      </c>
      <c r="K69" s="112"/>
      <c r="L69" s="113">
        <f>SUM(L68:M68)</f>
        <v>0</v>
      </c>
      <c r="M69" s="107"/>
      <c r="N69" s="114">
        <f>SUM(N68:O68)</f>
        <v>0</v>
      </c>
      <c r="O69" s="115"/>
      <c r="P69" s="116">
        <f t="shared" ref="P69" si="24">SUM(P68:Q68)</f>
        <v>0</v>
      </c>
      <c r="Q69" s="116"/>
      <c r="R69" s="118">
        <f>SUM(D69:Q69)</f>
        <v>0</v>
      </c>
      <c r="S69" s="119"/>
    </row>
    <row r="70" spans="1:19" ht="10.5" customHeight="1">
      <c r="C70" s="106"/>
      <c r="D70" s="120">
        <f>SUM(D69:O69)</f>
        <v>0</v>
      </c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16"/>
      <c r="Q70" s="116"/>
      <c r="R70" s="118"/>
      <c r="S70" s="119"/>
    </row>
    <row r="71" spans="1:19" ht="10.5" customHeight="1">
      <c r="C71" s="106" t="s">
        <v>16</v>
      </c>
      <c r="D71" s="109">
        <f>SUM(D69,D55,D33)</f>
        <v>0</v>
      </c>
      <c r="E71" s="109"/>
      <c r="F71" s="110">
        <f>SUM(F69,F55,F33)</f>
        <v>0</v>
      </c>
      <c r="G71" s="110"/>
      <c r="H71" s="111">
        <f t="shared" ref="H71" si="25">SUM(H69,H55,H33)</f>
        <v>0</v>
      </c>
      <c r="I71" s="111"/>
      <c r="J71" s="112">
        <f t="shared" ref="J71:N71" si="26">SUM(J69,J55,J33)</f>
        <v>0</v>
      </c>
      <c r="K71" s="112"/>
      <c r="L71" s="113">
        <f t="shared" si="26"/>
        <v>0</v>
      </c>
      <c r="M71" s="107"/>
      <c r="N71" s="114">
        <f t="shared" si="26"/>
        <v>0</v>
      </c>
      <c r="O71" s="115"/>
      <c r="P71" s="116">
        <f>SUM(P33,P55,P69)</f>
        <v>0</v>
      </c>
      <c r="Q71" s="121"/>
      <c r="R71" s="118">
        <f>SUM(D72,P71)</f>
        <v>0</v>
      </c>
      <c r="S71" s="119"/>
    </row>
    <row r="72" spans="1:19" ht="10.5" customHeight="1" thickBot="1">
      <c r="C72" s="127"/>
      <c r="D72" s="125">
        <f>SUM(D34,D56,D70)</f>
        <v>0</v>
      </c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2"/>
      <c r="Q72" s="122"/>
      <c r="R72" s="123"/>
      <c r="S72" s="124"/>
    </row>
  </sheetData>
  <mergeCells count="108">
    <mergeCell ref="P71:Q72"/>
    <mergeCell ref="R71:S72"/>
    <mergeCell ref="D72:O72"/>
    <mergeCell ref="P69:Q70"/>
    <mergeCell ref="R69:S70"/>
    <mergeCell ref="D70:O70"/>
    <mergeCell ref="C71:C72"/>
    <mergeCell ref="D71:E71"/>
    <mergeCell ref="F71:G71"/>
    <mergeCell ref="H71:I71"/>
    <mergeCell ref="J71:K71"/>
    <mergeCell ref="L71:M71"/>
    <mergeCell ref="N71:O71"/>
    <mergeCell ref="R66:S66"/>
    <mergeCell ref="R67:S67"/>
    <mergeCell ref="C68:C70"/>
    <mergeCell ref="R68:S68"/>
    <mergeCell ref="D69:E69"/>
    <mergeCell ref="F69:G69"/>
    <mergeCell ref="H69:I69"/>
    <mergeCell ref="J69:K69"/>
    <mergeCell ref="L69:M69"/>
    <mergeCell ref="N69:O69"/>
    <mergeCell ref="R60:S60"/>
    <mergeCell ref="R61:S61"/>
    <mergeCell ref="R62:S62"/>
    <mergeCell ref="R63:S63"/>
    <mergeCell ref="R64:S64"/>
    <mergeCell ref="R65:S65"/>
    <mergeCell ref="P55:Q56"/>
    <mergeCell ref="R55:S56"/>
    <mergeCell ref="D56:O56"/>
    <mergeCell ref="R57:S57"/>
    <mergeCell ref="R58:S58"/>
    <mergeCell ref="R59:S59"/>
    <mergeCell ref="R52:S52"/>
    <mergeCell ref="R53:S53"/>
    <mergeCell ref="C54:C56"/>
    <mergeCell ref="R54:S54"/>
    <mergeCell ref="D55:E55"/>
    <mergeCell ref="F55:G55"/>
    <mergeCell ref="H55:I55"/>
    <mergeCell ref="J55:K55"/>
    <mergeCell ref="L55:M55"/>
    <mergeCell ref="N55:O55"/>
    <mergeCell ref="R46:S46"/>
    <mergeCell ref="R47:S47"/>
    <mergeCell ref="R48:S48"/>
    <mergeCell ref="R49:S49"/>
    <mergeCell ref="R50:S50"/>
    <mergeCell ref="R51:S51"/>
    <mergeCell ref="R40:S40"/>
    <mergeCell ref="R41:S41"/>
    <mergeCell ref="R42:S42"/>
    <mergeCell ref="R43:S43"/>
    <mergeCell ref="R44:S44"/>
    <mergeCell ref="R45:S45"/>
    <mergeCell ref="D34:O34"/>
    <mergeCell ref="R35:S35"/>
    <mergeCell ref="R36:S36"/>
    <mergeCell ref="R37:S37"/>
    <mergeCell ref="R38:S38"/>
    <mergeCell ref="R39:S39"/>
    <mergeCell ref="C32:C34"/>
    <mergeCell ref="R32:S32"/>
    <mergeCell ref="D33:E33"/>
    <mergeCell ref="F33:G33"/>
    <mergeCell ref="H33:I33"/>
    <mergeCell ref="J33:K33"/>
    <mergeCell ref="L33:M33"/>
    <mergeCell ref="N33:O33"/>
    <mergeCell ref="P33:Q34"/>
    <mergeCell ref="R33:S34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7:S17"/>
    <mergeCell ref="R18:S18"/>
    <mergeCell ref="R19:S19"/>
    <mergeCell ref="C12:C14"/>
    <mergeCell ref="D12:O12"/>
    <mergeCell ref="P12:Q12"/>
    <mergeCell ref="R12:S14"/>
    <mergeCell ref="D13:E13"/>
    <mergeCell ref="F13:G13"/>
    <mergeCell ref="H13:I13"/>
    <mergeCell ref="J13:K13"/>
    <mergeCell ref="L13:M13"/>
    <mergeCell ref="N13:O13"/>
    <mergeCell ref="C2:R2"/>
    <mergeCell ref="D3:H3"/>
    <mergeCell ref="L3:O3"/>
    <mergeCell ref="Q3:S3"/>
    <mergeCell ref="C6:E6"/>
    <mergeCell ref="L6:S6"/>
    <mergeCell ref="P13:Q13"/>
    <mergeCell ref="R15:S15"/>
    <mergeCell ref="R16:S16"/>
    <mergeCell ref="C4:F4"/>
  </mergeCells>
  <phoneticPr fontId="1"/>
  <conditionalFormatting sqref="C15:S31">
    <cfRule type="expression" dxfId="26" priority="24">
      <formula>$B15&lt;&gt;""</formula>
    </cfRule>
  </conditionalFormatting>
  <conditionalFormatting sqref="C35:S53">
    <cfRule type="expression" dxfId="25" priority="6">
      <formula>$B35&lt;&gt;""</formula>
    </cfRule>
  </conditionalFormatting>
  <conditionalFormatting sqref="C57:S67">
    <cfRule type="expression" dxfId="24" priority="1">
      <formula>$B57&lt;&gt;""</formula>
    </cfRule>
  </conditionalFormatting>
  <conditionalFormatting sqref="D7:D9 F7:F9 H7:H9 J7:J9 L7:L9 N7:N9 P7:P9 R7:R9">
    <cfRule type="cellIs" dxfId="23" priority="25" operator="equal">
      <formula>"OJT"</formula>
    </cfRule>
    <cfRule type="cellIs" dxfId="22" priority="26" operator="equal">
      <formula>"一般"</formula>
    </cfRule>
    <cfRule type="cellIs" dxfId="21" priority="27" operator="equal">
      <formula>"教科"</formula>
    </cfRule>
  </conditionalFormatting>
  <conditionalFormatting sqref="E7:E9 G7:G9 I7:I9 K7:K9 M7:M9 O7:O9 Q7:Q9 S7:S9">
    <cfRule type="expression" dxfId="20" priority="19">
      <formula>FIND("教or般",D7)</formula>
    </cfRule>
    <cfRule type="expression" dxfId="19" priority="20">
      <formula>FIND("一般",D7)</formula>
    </cfRule>
    <cfRule type="expression" dxfId="18" priority="21">
      <formula>FIND("教科",D7)</formula>
    </cfRule>
  </conditionalFormatting>
  <dataValidations count="5">
    <dataValidation type="list" allowBlank="1" showInputMessage="1" showErrorMessage="1" sqref="F7:F9 H7:H9 J7:J9 L7:L9 N7:N9 P7:P9 D7:D9 R7:R9" xr:uid="{864EDAA8-A9AD-45D2-B21C-3947848AD0F0}">
      <formula1>"教科,一般"</formula1>
    </dataValidation>
    <dataValidation type="list" allowBlank="1" showInputMessage="1" showErrorMessage="1" sqref="E7:E9 S7:S9 Q7:Q9 O7:O9 M7:M9 K7:K9 I7:I9 G7:G9" xr:uid="{7D23DFD3-78FB-471D-80D8-398BFA23E467}">
      <formula1>"参観,示範,示or参,講義,準備まとめ"</formula1>
    </dataValidation>
    <dataValidation type="list" allowBlank="1" showInputMessage="1" showErrorMessage="1" sqref="Q3" xr:uid="{F6757AC1-0729-4287-BCE8-4A952E74630F}">
      <formula1>"一般初任者,教職大学院修了者,期間採用等経験者"</formula1>
    </dataValidation>
    <dataValidation type="list" allowBlank="1" showInputMessage="1" showErrorMessage="1" sqref="B57:B67 B35:B53 B15:B31" xr:uid="{A0432F09-E06C-46A4-868C-A0DA5FE82037}">
      <formula1>"✕"</formula1>
    </dataValidation>
    <dataValidation type="list" allowBlank="1" showInputMessage="1" showErrorMessage="1" sqref="C3" xr:uid="{5DFC899A-C6B0-420B-A6E5-6E7DFE50BF68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CB1C-5C29-45FE-95C5-60AC0B1D041A}">
  <sheetPr>
    <tabColor rgb="FF0070C0"/>
  </sheetPr>
  <dimension ref="A1:T72"/>
  <sheetViews>
    <sheetView tabSelected="1" view="pageBreakPreview" zoomScale="120" zoomScaleNormal="50" zoomScaleSheetLayoutView="120" zoomScalePageLayoutView="50" workbookViewId="0">
      <selection activeCell="D7" sqref="D7"/>
    </sheetView>
  </sheetViews>
  <sheetFormatPr defaultColWidth="8.69921875" defaultRowHeight="18"/>
  <cols>
    <col min="1" max="1" width="8.69921875" style="29"/>
    <col min="2" max="2" width="2.69921875" style="33" customWidth="1"/>
    <col min="3" max="3" width="8" style="3" customWidth="1"/>
    <col min="4" max="17" width="5.09765625" style="3" customWidth="1"/>
    <col min="18" max="19" width="4.69921875" style="3" customWidth="1"/>
    <col min="20" max="20" width="3.8984375" style="3" customWidth="1"/>
    <col min="21" max="16384" width="8.69921875" style="3"/>
  </cols>
  <sheetData>
    <row r="1" spans="1:20">
      <c r="C1" s="3" t="s">
        <v>26</v>
      </c>
    </row>
    <row r="2" spans="1:20" ht="18.600000000000001" thickBot="1">
      <c r="C2" s="74" t="s">
        <v>31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0" s="5" customFormat="1" ht="18.600000000000001" thickBot="1">
      <c r="A3" s="29"/>
      <c r="B3" s="33"/>
      <c r="C3" s="35"/>
      <c r="D3" s="76"/>
      <c r="E3" s="77"/>
      <c r="F3" s="77"/>
      <c r="G3" s="77"/>
      <c r="H3" s="78"/>
      <c r="I3" s="4"/>
      <c r="K3" s="6" t="s">
        <v>12</v>
      </c>
      <c r="L3" s="76"/>
      <c r="M3" s="77"/>
      <c r="N3" s="77"/>
      <c r="O3" s="78"/>
      <c r="P3" s="7" t="s">
        <v>24</v>
      </c>
      <c r="Q3" s="79" t="s">
        <v>27</v>
      </c>
      <c r="R3" s="80"/>
      <c r="S3" s="81"/>
    </row>
    <row r="4" spans="1:20" ht="16.8" customHeight="1">
      <c r="C4" s="101" t="s">
        <v>37</v>
      </c>
      <c r="D4" s="102"/>
      <c r="E4" s="102"/>
      <c r="F4" s="102"/>
    </row>
    <row r="5" spans="1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5" customHeight="1" thickBot="1">
      <c r="C6" s="82" t="s">
        <v>23</v>
      </c>
      <c r="D6" s="83"/>
      <c r="E6" s="83"/>
      <c r="F6" s="40">
        <f>COUNTA(D7:D10,F7:F10,H7:H10,J7:J10,L7:L10,N7:N10,P7:P10,R7:R10)</f>
        <v>0</v>
      </c>
      <c r="G6" s="41" t="s">
        <v>21</v>
      </c>
      <c r="H6" s="40"/>
      <c r="I6" s="42"/>
      <c r="J6" s="38"/>
      <c r="K6" s="39"/>
      <c r="L6" s="84"/>
      <c r="M6" s="84"/>
      <c r="N6" s="84"/>
      <c r="O6" s="84"/>
      <c r="P6" s="84"/>
      <c r="Q6" s="84"/>
      <c r="R6" s="84"/>
      <c r="S6" s="85"/>
    </row>
    <row r="7" spans="1:20" ht="16.5" customHeight="1" thickBot="1">
      <c r="C7" s="48" t="s">
        <v>32</v>
      </c>
      <c r="D7" s="72"/>
      <c r="E7" s="50"/>
      <c r="F7" s="72"/>
      <c r="G7" s="50"/>
      <c r="H7" s="72"/>
      <c r="I7" s="50"/>
      <c r="J7" s="72"/>
      <c r="K7" s="50"/>
      <c r="L7" s="72"/>
      <c r="M7" s="50"/>
      <c r="N7" s="72"/>
      <c r="O7" s="50"/>
      <c r="P7" s="72"/>
      <c r="Q7" s="50"/>
      <c r="R7" s="72"/>
      <c r="S7" s="51"/>
    </row>
    <row r="8" spans="1:20" ht="1.8" customHeight="1" thickBot="1">
      <c r="C8" s="56"/>
      <c r="D8" s="71"/>
      <c r="E8" s="57"/>
      <c r="F8" s="71"/>
      <c r="G8" s="57"/>
      <c r="H8" s="71"/>
      <c r="I8" s="57"/>
      <c r="J8" s="71"/>
      <c r="K8" s="57"/>
      <c r="L8" s="71"/>
      <c r="M8" s="57"/>
      <c r="N8" s="71"/>
      <c r="O8" s="57"/>
      <c r="P8" s="71"/>
      <c r="Q8" s="57"/>
      <c r="R8" s="71"/>
      <c r="S8" s="58"/>
    </row>
    <row r="9" spans="1:20" ht="16.5" customHeight="1" thickTop="1" thickBot="1">
      <c r="C9" s="67" t="s">
        <v>33</v>
      </c>
      <c r="D9" s="73"/>
      <c r="E9" s="69"/>
      <c r="F9" s="73"/>
      <c r="G9" s="69"/>
      <c r="H9" s="73"/>
      <c r="I9" s="69"/>
      <c r="J9" s="73"/>
      <c r="K9" s="69"/>
      <c r="L9" s="73"/>
      <c r="M9" s="69"/>
      <c r="N9" s="73"/>
      <c r="O9" s="69"/>
      <c r="P9" s="73"/>
      <c r="Q9" s="69"/>
      <c r="R9" s="73"/>
      <c r="S9" s="70"/>
    </row>
    <row r="10" spans="1:20" ht="11.55" customHeight="1" thickTop="1"/>
    <row r="11" spans="1:20" ht="18.600000000000001" thickBot="1">
      <c r="C11" s="2" t="s">
        <v>25</v>
      </c>
      <c r="E11" s="9"/>
      <c r="F11" s="10"/>
      <c r="G11" s="11"/>
      <c r="I11" s="9"/>
      <c r="J11" s="5"/>
      <c r="K11" s="5"/>
      <c r="O11" s="12"/>
      <c r="P11" s="5"/>
      <c r="Q11" s="5"/>
      <c r="S11" s="11"/>
    </row>
    <row r="12" spans="1:20" ht="10.5" customHeight="1">
      <c r="C12" s="86" t="s">
        <v>29</v>
      </c>
      <c r="D12" s="88" t="s">
        <v>13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 t="s">
        <v>14</v>
      </c>
      <c r="Q12" s="89"/>
      <c r="R12" s="90" t="s">
        <v>19</v>
      </c>
      <c r="S12" s="91"/>
    </row>
    <row r="13" spans="1:20" ht="10.5" customHeight="1">
      <c r="C13" s="87"/>
      <c r="D13" s="94" t="s">
        <v>0</v>
      </c>
      <c r="E13" s="92"/>
      <c r="F13" s="95" t="s">
        <v>1</v>
      </c>
      <c r="G13" s="95"/>
      <c r="H13" s="96" t="s">
        <v>2</v>
      </c>
      <c r="I13" s="96"/>
      <c r="J13" s="97" t="s">
        <v>3</v>
      </c>
      <c r="K13" s="97"/>
      <c r="L13" s="98" t="s">
        <v>4</v>
      </c>
      <c r="M13" s="99"/>
      <c r="N13" s="100" t="s">
        <v>17</v>
      </c>
      <c r="O13" s="100"/>
      <c r="P13" s="105" t="s">
        <v>5</v>
      </c>
      <c r="Q13" s="105"/>
      <c r="R13" s="92"/>
      <c r="S13" s="93"/>
    </row>
    <row r="14" spans="1:20" ht="10.5" customHeight="1">
      <c r="C14" s="87"/>
      <c r="D14" s="20" t="s">
        <v>34</v>
      </c>
      <c r="E14" s="20" t="s">
        <v>35</v>
      </c>
      <c r="F14" s="21" t="s">
        <v>34</v>
      </c>
      <c r="G14" s="21" t="s">
        <v>35</v>
      </c>
      <c r="H14" s="22" t="s">
        <v>34</v>
      </c>
      <c r="I14" s="22" t="s">
        <v>35</v>
      </c>
      <c r="J14" s="23" t="s">
        <v>34</v>
      </c>
      <c r="K14" s="23" t="s">
        <v>35</v>
      </c>
      <c r="L14" s="25" t="s">
        <v>34</v>
      </c>
      <c r="M14" s="25" t="s">
        <v>35</v>
      </c>
      <c r="N14" s="26" t="s">
        <v>34</v>
      </c>
      <c r="O14" s="26" t="s">
        <v>35</v>
      </c>
      <c r="P14" s="24" t="s">
        <v>34</v>
      </c>
      <c r="Q14" s="24" t="s">
        <v>35</v>
      </c>
      <c r="R14" s="92"/>
      <c r="S14" s="93"/>
    </row>
    <row r="15" spans="1:20" ht="10.5" customHeight="1">
      <c r="A15" s="30">
        <v>45747</v>
      </c>
      <c r="B15" s="34"/>
      <c r="C15" s="28" t="str">
        <f>TEXT(A15,"m月d日")&amp;"～"</f>
        <v>3月31日～</v>
      </c>
      <c r="D15" s="13"/>
      <c r="E15" s="13"/>
      <c r="F15" s="14"/>
      <c r="G15" s="14"/>
      <c r="H15" s="15"/>
      <c r="I15" s="15"/>
      <c r="J15" s="16"/>
      <c r="K15" s="16"/>
      <c r="L15" s="17"/>
      <c r="M15" s="17"/>
      <c r="N15" s="19"/>
      <c r="O15" s="19"/>
      <c r="P15" s="18"/>
      <c r="Q15" s="18"/>
      <c r="R15" s="103">
        <f>SUM(D15:Q15)</f>
        <v>0</v>
      </c>
      <c r="S15" s="104"/>
    </row>
    <row r="16" spans="1:20" ht="10.5" customHeight="1">
      <c r="A16" s="31">
        <f>A15+7</f>
        <v>45754</v>
      </c>
      <c r="B16" s="34"/>
      <c r="C16" s="28" t="str">
        <f t="shared" ref="C16:C31" si="0">TEXT(A16,"m月d日")&amp;"～"</f>
        <v>4月7日～</v>
      </c>
      <c r="D16" s="13"/>
      <c r="E16" s="13"/>
      <c r="F16" s="14"/>
      <c r="G16" s="14"/>
      <c r="H16" s="15"/>
      <c r="I16" s="15"/>
      <c r="J16" s="16"/>
      <c r="K16" s="16"/>
      <c r="L16" s="17"/>
      <c r="M16" s="17"/>
      <c r="N16" s="19"/>
      <c r="O16" s="19"/>
      <c r="P16" s="18"/>
      <c r="Q16" s="18"/>
      <c r="R16" s="103">
        <f t="shared" ref="R16:R30" si="1">SUM(D16:Q16)</f>
        <v>0</v>
      </c>
      <c r="S16" s="104"/>
    </row>
    <row r="17" spans="1:19" ht="10.5" customHeight="1">
      <c r="A17" s="31">
        <f t="shared" ref="A17:A31" si="2">A16+7</f>
        <v>45761</v>
      </c>
      <c r="B17" s="34"/>
      <c r="C17" s="28" t="str">
        <f t="shared" si="0"/>
        <v>4月14日～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103">
        <f t="shared" si="1"/>
        <v>0</v>
      </c>
      <c r="S17" s="104"/>
    </row>
    <row r="18" spans="1:19" ht="10.5" customHeight="1">
      <c r="A18" s="31">
        <f t="shared" si="2"/>
        <v>45768</v>
      </c>
      <c r="B18" s="34"/>
      <c r="C18" s="28" t="str">
        <f t="shared" si="0"/>
        <v>4月21日～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103">
        <f t="shared" si="1"/>
        <v>0</v>
      </c>
      <c r="S18" s="104"/>
    </row>
    <row r="19" spans="1:19" ht="10.5" customHeight="1">
      <c r="A19" s="31">
        <f t="shared" si="2"/>
        <v>45775</v>
      </c>
      <c r="B19" s="34"/>
      <c r="C19" s="28" t="str">
        <f t="shared" si="0"/>
        <v>4月28日～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103">
        <f t="shared" si="1"/>
        <v>0</v>
      </c>
      <c r="S19" s="104"/>
    </row>
    <row r="20" spans="1:19" ht="10.5" customHeight="1">
      <c r="A20" s="31">
        <f t="shared" si="2"/>
        <v>45782</v>
      </c>
      <c r="B20" s="34"/>
      <c r="C20" s="28" t="str">
        <f t="shared" si="0"/>
        <v>5月5日～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103">
        <f t="shared" si="1"/>
        <v>0</v>
      </c>
      <c r="S20" s="104"/>
    </row>
    <row r="21" spans="1:19" ht="10.5" customHeight="1">
      <c r="A21" s="31">
        <f t="shared" si="2"/>
        <v>45789</v>
      </c>
      <c r="B21" s="34"/>
      <c r="C21" s="28" t="str">
        <f t="shared" si="0"/>
        <v>5月12日～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103">
        <f t="shared" si="1"/>
        <v>0</v>
      </c>
      <c r="S21" s="104"/>
    </row>
    <row r="22" spans="1:19" ht="10.5" customHeight="1">
      <c r="A22" s="31">
        <f t="shared" si="2"/>
        <v>45796</v>
      </c>
      <c r="B22" s="34"/>
      <c r="C22" s="28" t="str">
        <f t="shared" si="0"/>
        <v>5月19日～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103">
        <f t="shared" si="1"/>
        <v>0</v>
      </c>
      <c r="S22" s="104"/>
    </row>
    <row r="23" spans="1:19" ht="10.5" customHeight="1">
      <c r="A23" s="31">
        <f t="shared" si="2"/>
        <v>45803</v>
      </c>
      <c r="B23" s="34"/>
      <c r="C23" s="28" t="str">
        <f t="shared" si="0"/>
        <v>5月26日～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103">
        <f t="shared" si="1"/>
        <v>0</v>
      </c>
      <c r="S23" s="104"/>
    </row>
    <row r="24" spans="1:19" ht="10.5" customHeight="1">
      <c r="A24" s="31">
        <f t="shared" si="2"/>
        <v>45810</v>
      </c>
      <c r="B24" s="34"/>
      <c r="C24" s="28" t="str">
        <f t="shared" si="0"/>
        <v>6月2日～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103">
        <f t="shared" si="1"/>
        <v>0</v>
      </c>
      <c r="S24" s="104"/>
    </row>
    <row r="25" spans="1:19" ht="10.5" customHeight="1">
      <c r="A25" s="31">
        <f t="shared" si="2"/>
        <v>45817</v>
      </c>
      <c r="B25" s="34"/>
      <c r="C25" s="28" t="str">
        <f t="shared" si="0"/>
        <v>6月9日～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103">
        <f t="shared" si="1"/>
        <v>0</v>
      </c>
      <c r="S25" s="104"/>
    </row>
    <row r="26" spans="1:19" ht="10.5" customHeight="1">
      <c r="A26" s="31">
        <f t="shared" si="2"/>
        <v>45824</v>
      </c>
      <c r="B26" s="34"/>
      <c r="C26" s="28" t="str">
        <f t="shared" si="0"/>
        <v>6月16日～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103">
        <f t="shared" si="1"/>
        <v>0</v>
      </c>
      <c r="S26" s="104"/>
    </row>
    <row r="27" spans="1:19" ht="10.5" customHeight="1">
      <c r="A27" s="31">
        <f t="shared" si="2"/>
        <v>45831</v>
      </c>
      <c r="B27" s="34"/>
      <c r="C27" s="28" t="str">
        <f t="shared" si="0"/>
        <v>6月23日～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103">
        <f t="shared" si="1"/>
        <v>0</v>
      </c>
      <c r="S27" s="104"/>
    </row>
    <row r="28" spans="1:19" ht="10.5" customHeight="1">
      <c r="A28" s="31">
        <f t="shared" si="2"/>
        <v>45838</v>
      </c>
      <c r="B28" s="34"/>
      <c r="C28" s="28" t="str">
        <f t="shared" si="0"/>
        <v>6月30日～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103">
        <f t="shared" si="1"/>
        <v>0</v>
      </c>
      <c r="S28" s="104"/>
    </row>
    <row r="29" spans="1:19" ht="10.5" customHeight="1">
      <c r="A29" s="31">
        <f t="shared" si="2"/>
        <v>45845</v>
      </c>
      <c r="B29" s="34"/>
      <c r="C29" s="28" t="str">
        <f t="shared" si="0"/>
        <v>7月7日～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103">
        <f>SUM(D29:Q29)</f>
        <v>0</v>
      </c>
      <c r="S29" s="104"/>
    </row>
    <row r="30" spans="1:19" ht="10.5" customHeight="1">
      <c r="A30" s="31">
        <f t="shared" si="2"/>
        <v>45852</v>
      </c>
      <c r="B30" s="34"/>
      <c r="C30" s="28" t="str">
        <f t="shared" si="0"/>
        <v>7月14日～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103">
        <f t="shared" si="1"/>
        <v>0</v>
      </c>
      <c r="S30" s="104"/>
    </row>
    <row r="31" spans="1:19" ht="10.5" customHeight="1">
      <c r="A31" s="31">
        <f t="shared" si="2"/>
        <v>45859</v>
      </c>
      <c r="B31" s="34"/>
      <c r="C31" s="28" t="str">
        <f t="shared" si="0"/>
        <v>7月21日～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103">
        <f>SUM(D31:Q31)</f>
        <v>0</v>
      </c>
      <c r="S31" s="104"/>
    </row>
    <row r="32" spans="1:19" ht="10.5" customHeight="1">
      <c r="C32" s="106" t="s">
        <v>6</v>
      </c>
      <c r="D32" s="13">
        <f t="shared" ref="D32:Q32" si="3">SUM(D15:D31)</f>
        <v>0</v>
      </c>
      <c r="E32" s="13">
        <f t="shared" si="3"/>
        <v>0</v>
      </c>
      <c r="F32" s="14">
        <f t="shared" si="3"/>
        <v>0</v>
      </c>
      <c r="G32" s="14">
        <f t="shared" si="3"/>
        <v>0</v>
      </c>
      <c r="H32" s="15">
        <f t="shared" si="3"/>
        <v>0</v>
      </c>
      <c r="I32" s="15">
        <f t="shared" si="3"/>
        <v>0</v>
      </c>
      <c r="J32" s="16">
        <f t="shared" si="3"/>
        <v>0</v>
      </c>
      <c r="K32" s="16">
        <f t="shared" si="3"/>
        <v>0</v>
      </c>
      <c r="L32" s="17">
        <f t="shared" si="3"/>
        <v>0</v>
      </c>
      <c r="M32" s="17">
        <f t="shared" si="3"/>
        <v>0</v>
      </c>
      <c r="N32" s="19">
        <f t="shared" si="3"/>
        <v>0</v>
      </c>
      <c r="O32" s="19">
        <f t="shared" si="3"/>
        <v>0</v>
      </c>
      <c r="P32" s="18">
        <f t="shared" si="3"/>
        <v>0</v>
      </c>
      <c r="Q32" s="18">
        <f t="shared" si="3"/>
        <v>0</v>
      </c>
      <c r="R32" s="107">
        <f>SUM(D32:Q32)</f>
        <v>0</v>
      </c>
      <c r="S32" s="108"/>
    </row>
    <row r="33" spans="1:19" ht="10.5" customHeight="1">
      <c r="C33" s="106"/>
      <c r="D33" s="109">
        <f>SUM(D32:E32)</f>
        <v>0</v>
      </c>
      <c r="E33" s="109"/>
      <c r="F33" s="110">
        <f t="shared" ref="F33" si="4">SUM(F32:G32)</f>
        <v>0</v>
      </c>
      <c r="G33" s="110"/>
      <c r="H33" s="111">
        <f t="shared" ref="H33" si="5">SUM(H32:I32)</f>
        <v>0</v>
      </c>
      <c r="I33" s="111"/>
      <c r="J33" s="112">
        <f t="shared" ref="J33" si="6">SUM(J32:K32)</f>
        <v>0</v>
      </c>
      <c r="K33" s="112"/>
      <c r="L33" s="113">
        <f>SUM(L32:M32)</f>
        <v>0</v>
      </c>
      <c r="M33" s="107"/>
      <c r="N33" s="114">
        <f>SUM(N32:O32)</f>
        <v>0</v>
      </c>
      <c r="O33" s="115"/>
      <c r="P33" s="116">
        <f t="shared" ref="P33" si="7">SUM(P32:Q32)</f>
        <v>0</v>
      </c>
      <c r="Q33" s="116"/>
      <c r="R33" s="118">
        <f>SUM(D33:Q33)</f>
        <v>0</v>
      </c>
      <c r="S33" s="119"/>
    </row>
    <row r="34" spans="1:19" ht="10.5" customHeight="1">
      <c r="C34" s="106"/>
      <c r="D34" s="120">
        <f>SUM(D33:O33)</f>
        <v>0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17"/>
      <c r="Q34" s="117"/>
      <c r="R34" s="118"/>
      <c r="S34" s="119"/>
    </row>
    <row r="35" spans="1:19" ht="10.5" customHeight="1">
      <c r="A35" s="30">
        <v>45887</v>
      </c>
      <c r="B35" s="34"/>
      <c r="C35" s="28" t="str">
        <f>TEXT(A35,"m月d日")&amp;"～"</f>
        <v>8月18日～</v>
      </c>
      <c r="D35" s="13"/>
      <c r="E35" s="13"/>
      <c r="F35" s="14"/>
      <c r="G35" s="14"/>
      <c r="H35" s="15"/>
      <c r="I35" s="15"/>
      <c r="J35" s="16"/>
      <c r="K35" s="16"/>
      <c r="L35" s="17"/>
      <c r="M35" s="17"/>
      <c r="N35" s="19"/>
      <c r="O35" s="19"/>
      <c r="P35" s="18"/>
      <c r="Q35" s="18"/>
      <c r="R35" s="103">
        <f>SUM(D35:Q35)</f>
        <v>0</v>
      </c>
      <c r="S35" s="104"/>
    </row>
    <row r="36" spans="1:19" ht="10.5" customHeight="1">
      <c r="A36" s="31">
        <f>A35+7</f>
        <v>45894</v>
      </c>
      <c r="B36" s="34"/>
      <c r="C36" s="28" t="str">
        <f t="shared" ref="C36:C53" si="8">TEXT(A36,"m月d日")&amp;"～"</f>
        <v>8月25日～</v>
      </c>
      <c r="D36" s="13"/>
      <c r="E36" s="13"/>
      <c r="F36" s="14"/>
      <c r="G36" s="14"/>
      <c r="H36" s="15"/>
      <c r="I36" s="15"/>
      <c r="J36" s="16"/>
      <c r="K36" s="16"/>
      <c r="L36" s="17"/>
      <c r="M36" s="17"/>
      <c r="N36" s="19"/>
      <c r="O36" s="19"/>
      <c r="P36" s="18"/>
      <c r="Q36" s="18"/>
      <c r="R36" s="103">
        <f t="shared" ref="R36:R53" si="9">SUM(D36:Q36)</f>
        <v>0</v>
      </c>
      <c r="S36" s="104"/>
    </row>
    <row r="37" spans="1:19" ht="10.5" customHeight="1">
      <c r="A37" s="31">
        <f t="shared" ref="A37:A53" si="10">A36+7</f>
        <v>45901</v>
      </c>
      <c r="B37" s="34"/>
      <c r="C37" s="28" t="str">
        <f t="shared" si="8"/>
        <v>9月1日～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103">
        <f t="shared" si="9"/>
        <v>0</v>
      </c>
      <c r="S37" s="104"/>
    </row>
    <row r="38" spans="1:19" ht="10.5" customHeight="1">
      <c r="A38" s="31">
        <f t="shared" si="10"/>
        <v>45908</v>
      </c>
      <c r="B38" s="34"/>
      <c r="C38" s="28" t="str">
        <f t="shared" si="8"/>
        <v>9月8日～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103">
        <f t="shared" si="9"/>
        <v>0</v>
      </c>
      <c r="S38" s="104"/>
    </row>
    <row r="39" spans="1:19" ht="10.5" customHeight="1">
      <c r="A39" s="31">
        <f t="shared" si="10"/>
        <v>45915</v>
      </c>
      <c r="B39" s="34"/>
      <c r="C39" s="28" t="str">
        <f t="shared" si="8"/>
        <v>9月15日～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103">
        <f t="shared" si="9"/>
        <v>0</v>
      </c>
      <c r="S39" s="104"/>
    </row>
    <row r="40" spans="1:19" ht="10.5" customHeight="1">
      <c r="A40" s="31">
        <f t="shared" si="10"/>
        <v>45922</v>
      </c>
      <c r="B40" s="34"/>
      <c r="C40" s="28" t="str">
        <f t="shared" si="8"/>
        <v>9月22日～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103">
        <f t="shared" si="9"/>
        <v>0</v>
      </c>
      <c r="S40" s="104"/>
    </row>
    <row r="41" spans="1:19" ht="10.5" customHeight="1">
      <c r="A41" s="31">
        <f t="shared" si="10"/>
        <v>45929</v>
      </c>
      <c r="B41" s="34"/>
      <c r="C41" s="28" t="str">
        <f t="shared" si="8"/>
        <v>9月29日～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103">
        <f t="shared" si="9"/>
        <v>0</v>
      </c>
      <c r="S41" s="104"/>
    </row>
    <row r="42" spans="1:19" ht="10.5" customHeight="1">
      <c r="A42" s="31">
        <f t="shared" si="10"/>
        <v>45936</v>
      </c>
      <c r="B42" s="34"/>
      <c r="C42" s="28" t="str">
        <f t="shared" si="8"/>
        <v>10月6日～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103">
        <f t="shared" si="9"/>
        <v>0</v>
      </c>
      <c r="S42" s="104"/>
    </row>
    <row r="43" spans="1:19" ht="10.5" customHeight="1">
      <c r="A43" s="31">
        <f t="shared" si="10"/>
        <v>45943</v>
      </c>
      <c r="B43" s="34"/>
      <c r="C43" s="28" t="str">
        <f t="shared" si="8"/>
        <v>10月13日～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103">
        <f t="shared" si="9"/>
        <v>0</v>
      </c>
      <c r="S43" s="104"/>
    </row>
    <row r="44" spans="1:19" ht="10.5" customHeight="1">
      <c r="A44" s="31">
        <f t="shared" si="10"/>
        <v>45950</v>
      </c>
      <c r="B44" s="34"/>
      <c r="C44" s="28" t="str">
        <f t="shared" si="8"/>
        <v>10月20日～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103">
        <f t="shared" si="9"/>
        <v>0</v>
      </c>
      <c r="S44" s="104"/>
    </row>
    <row r="45" spans="1:19" ht="10.5" customHeight="1">
      <c r="A45" s="31">
        <f t="shared" si="10"/>
        <v>45957</v>
      </c>
      <c r="B45" s="34"/>
      <c r="C45" s="28" t="str">
        <f t="shared" si="8"/>
        <v>10月27日～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103">
        <f t="shared" si="9"/>
        <v>0</v>
      </c>
      <c r="S45" s="104"/>
    </row>
    <row r="46" spans="1:19" ht="10.5" customHeight="1">
      <c r="A46" s="31">
        <f t="shared" si="10"/>
        <v>45964</v>
      </c>
      <c r="B46" s="34"/>
      <c r="C46" s="28" t="str">
        <f t="shared" si="8"/>
        <v>11月3日～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103">
        <f t="shared" si="9"/>
        <v>0</v>
      </c>
      <c r="S46" s="104"/>
    </row>
    <row r="47" spans="1:19" ht="10.5" customHeight="1">
      <c r="A47" s="31">
        <f t="shared" si="10"/>
        <v>45971</v>
      </c>
      <c r="B47" s="34"/>
      <c r="C47" s="28" t="str">
        <f t="shared" si="8"/>
        <v>11月10日～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103">
        <f t="shared" si="9"/>
        <v>0</v>
      </c>
      <c r="S47" s="104"/>
    </row>
    <row r="48" spans="1:19" ht="10.5" customHeight="1">
      <c r="A48" s="31">
        <f t="shared" si="10"/>
        <v>45978</v>
      </c>
      <c r="B48" s="34"/>
      <c r="C48" s="28" t="str">
        <f t="shared" si="8"/>
        <v>11月17日～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103">
        <f t="shared" si="9"/>
        <v>0</v>
      </c>
      <c r="S48" s="104"/>
    </row>
    <row r="49" spans="1:19" ht="10.5" customHeight="1">
      <c r="A49" s="31">
        <f t="shared" si="10"/>
        <v>45985</v>
      </c>
      <c r="B49" s="34"/>
      <c r="C49" s="28" t="str">
        <f t="shared" si="8"/>
        <v>11月24日～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103">
        <f t="shared" si="9"/>
        <v>0</v>
      </c>
      <c r="S49" s="104"/>
    </row>
    <row r="50" spans="1:19" ht="10.5" customHeight="1">
      <c r="A50" s="31">
        <f t="shared" si="10"/>
        <v>45992</v>
      </c>
      <c r="B50" s="34"/>
      <c r="C50" s="28" t="str">
        <f t="shared" si="8"/>
        <v>12月1日～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103">
        <f t="shared" si="9"/>
        <v>0</v>
      </c>
      <c r="S50" s="104"/>
    </row>
    <row r="51" spans="1:19" ht="10.5" customHeight="1">
      <c r="A51" s="31">
        <f t="shared" si="10"/>
        <v>45999</v>
      </c>
      <c r="B51" s="34"/>
      <c r="C51" s="28" t="str">
        <f t="shared" si="8"/>
        <v>12月8日～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103">
        <f t="shared" ref="R51" si="11">SUM(D51:Q51)</f>
        <v>0</v>
      </c>
      <c r="S51" s="104"/>
    </row>
    <row r="52" spans="1:19" ht="10.5" customHeight="1">
      <c r="A52" s="31">
        <f t="shared" si="10"/>
        <v>46006</v>
      </c>
      <c r="B52" s="34"/>
      <c r="C52" s="28" t="str">
        <f t="shared" si="8"/>
        <v>12月15日～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103">
        <f t="shared" si="9"/>
        <v>0</v>
      </c>
      <c r="S52" s="104"/>
    </row>
    <row r="53" spans="1:19" ht="10.5" customHeight="1">
      <c r="A53" s="31">
        <f t="shared" si="10"/>
        <v>46013</v>
      </c>
      <c r="B53" s="34"/>
      <c r="C53" s="28" t="str">
        <f t="shared" si="8"/>
        <v>12月22日～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103">
        <f t="shared" si="9"/>
        <v>0</v>
      </c>
      <c r="S53" s="104"/>
    </row>
    <row r="54" spans="1:19" ht="10.5" customHeight="1">
      <c r="C54" s="106" t="s">
        <v>15</v>
      </c>
      <c r="D54" s="13">
        <f>SUM(D35:D53)</f>
        <v>0</v>
      </c>
      <c r="E54" s="13">
        <f t="shared" ref="E54:Q54" si="12">SUM(E35:E53)</f>
        <v>0</v>
      </c>
      <c r="F54" s="14">
        <f t="shared" si="12"/>
        <v>0</v>
      </c>
      <c r="G54" s="14">
        <f t="shared" si="12"/>
        <v>0</v>
      </c>
      <c r="H54" s="15">
        <f t="shared" si="12"/>
        <v>0</v>
      </c>
      <c r="I54" s="15">
        <f t="shared" si="12"/>
        <v>0</v>
      </c>
      <c r="J54" s="16">
        <f t="shared" si="12"/>
        <v>0</v>
      </c>
      <c r="K54" s="16">
        <f t="shared" si="12"/>
        <v>0</v>
      </c>
      <c r="L54" s="17">
        <f t="shared" si="12"/>
        <v>0</v>
      </c>
      <c r="M54" s="17">
        <f t="shared" si="12"/>
        <v>0</v>
      </c>
      <c r="N54" s="19">
        <f t="shared" si="12"/>
        <v>0</v>
      </c>
      <c r="O54" s="19">
        <f t="shared" si="12"/>
        <v>0</v>
      </c>
      <c r="P54" s="18">
        <f t="shared" si="12"/>
        <v>0</v>
      </c>
      <c r="Q54" s="18">
        <f t="shared" si="12"/>
        <v>0</v>
      </c>
      <c r="R54" s="107">
        <f>SUM(R35:R53)</f>
        <v>0</v>
      </c>
      <c r="S54" s="108"/>
    </row>
    <row r="55" spans="1:19" ht="10.5" customHeight="1">
      <c r="C55" s="106"/>
      <c r="D55" s="109">
        <f>SUM(D54:E54)</f>
        <v>0</v>
      </c>
      <c r="E55" s="120"/>
      <c r="F55" s="110">
        <f t="shared" ref="F55" si="13">SUM(F54:G54)</f>
        <v>0</v>
      </c>
      <c r="G55" s="110"/>
      <c r="H55" s="111">
        <f t="shared" ref="H55" si="14">SUM(H54:I54)</f>
        <v>0</v>
      </c>
      <c r="I55" s="120"/>
      <c r="J55" s="112">
        <f t="shared" ref="J55" si="15">SUM(J54:K54)</f>
        <v>0</v>
      </c>
      <c r="K55" s="120"/>
      <c r="L55" s="113">
        <f>SUM(L54:M54)</f>
        <v>0</v>
      </c>
      <c r="M55" s="107"/>
      <c r="N55" s="114">
        <f>SUM(N54:O54)</f>
        <v>0</v>
      </c>
      <c r="O55" s="115"/>
      <c r="P55" s="116">
        <f t="shared" ref="P55" si="16">SUM(P54:Q54)</f>
        <v>0</v>
      </c>
      <c r="Q55" s="117"/>
      <c r="R55" s="118">
        <f>SUM(D55:Q55)</f>
        <v>0</v>
      </c>
      <c r="S55" s="119"/>
    </row>
    <row r="56" spans="1:19" ht="10.5" customHeight="1">
      <c r="C56" s="106"/>
      <c r="D56" s="120">
        <f>SUM(D55:O55)</f>
        <v>0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17"/>
      <c r="Q56" s="117"/>
      <c r="R56" s="118"/>
      <c r="S56" s="119"/>
    </row>
    <row r="57" spans="1:19" ht="10.5" customHeight="1">
      <c r="A57" s="30">
        <v>46027</v>
      </c>
      <c r="B57" s="34"/>
      <c r="C57" s="28" t="str">
        <f>TEXT(A57,"m月d日")&amp;"～"</f>
        <v>1月5日～</v>
      </c>
      <c r="D57" s="13"/>
      <c r="E57" s="13"/>
      <c r="F57" s="14"/>
      <c r="G57" s="14"/>
      <c r="H57" s="15"/>
      <c r="I57" s="15"/>
      <c r="J57" s="16"/>
      <c r="K57" s="16"/>
      <c r="L57" s="17"/>
      <c r="M57" s="17"/>
      <c r="N57" s="19"/>
      <c r="O57" s="19"/>
      <c r="P57" s="18"/>
      <c r="Q57" s="18"/>
      <c r="R57" s="103">
        <f t="shared" ref="R57:R67" si="17">SUM(D57:Q57)</f>
        <v>0</v>
      </c>
      <c r="S57" s="104"/>
    </row>
    <row r="58" spans="1:19" ht="10.5" customHeight="1">
      <c r="A58" s="31">
        <f>A57+7</f>
        <v>46034</v>
      </c>
      <c r="B58" s="34"/>
      <c r="C58" s="28" t="str">
        <f t="shared" ref="C58:C67" si="18">TEXT(A58,"m月d日")&amp;"～"</f>
        <v>1月12日～</v>
      </c>
      <c r="D58" s="13"/>
      <c r="E58" s="13"/>
      <c r="F58" s="14"/>
      <c r="G58" s="14"/>
      <c r="H58" s="15"/>
      <c r="I58" s="15"/>
      <c r="J58" s="16"/>
      <c r="K58" s="16"/>
      <c r="L58" s="17"/>
      <c r="M58" s="17"/>
      <c r="N58" s="19"/>
      <c r="O58" s="19"/>
      <c r="P58" s="18"/>
      <c r="Q58" s="18"/>
      <c r="R58" s="103">
        <f t="shared" si="17"/>
        <v>0</v>
      </c>
      <c r="S58" s="104"/>
    </row>
    <row r="59" spans="1:19" ht="10.5" customHeight="1">
      <c r="A59" s="31">
        <f t="shared" ref="A59:A67" si="19">A58+7</f>
        <v>46041</v>
      </c>
      <c r="B59" s="34"/>
      <c r="C59" s="28" t="str">
        <f t="shared" si="18"/>
        <v>1月19日～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103">
        <f t="shared" si="17"/>
        <v>0</v>
      </c>
      <c r="S59" s="104"/>
    </row>
    <row r="60" spans="1:19" ht="10.5" customHeight="1">
      <c r="A60" s="31">
        <f t="shared" si="19"/>
        <v>46048</v>
      </c>
      <c r="B60" s="34"/>
      <c r="C60" s="28" t="str">
        <f t="shared" si="18"/>
        <v>1月26日～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103">
        <f t="shared" si="17"/>
        <v>0</v>
      </c>
      <c r="S60" s="104"/>
    </row>
    <row r="61" spans="1:19" ht="10.5" customHeight="1">
      <c r="A61" s="31">
        <f t="shared" si="19"/>
        <v>46055</v>
      </c>
      <c r="B61" s="34"/>
      <c r="C61" s="28" t="str">
        <f t="shared" si="18"/>
        <v>2月2日～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103">
        <f t="shared" si="17"/>
        <v>0</v>
      </c>
      <c r="S61" s="104"/>
    </row>
    <row r="62" spans="1:19" ht="10.5" customHeight="1">
      <c r="A62" s="31">
        <f t="shared" si="19"/>
        <v>46062</v>
      </c>
      <c r="B62" s="34"/>
      <c r="C62" s="28" t="str">
        <f t="shared" si="18"/>
        <v>2月9日～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103">
        <f t="shared" si="17"/>
        <v>0</v>
      </c>
      <c r="S62" s="104"/>
    </row>
    <row r="63" spans="1:19" ht="10.5" customHeight="1">
      <c r="A63" s="31">
        <f t="shared" si="19"/>
        <v>46069</v>
      </c>
      <c r="B63" s="34"/>
      <c r="C63" s="28" t="str">
        <f t="shared" si="18"/>
        <v>2月16日～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103">
        <f t="shared" si="17"/>
        <v>0</v>
      </c>
      <c r="S63" s="104"/>
    </row>
    <row r="64" spans="1:19" ht="10.5" customHeight="1">
      <c r="A64" s="31">
        <f t="shared" si="19"/>
        <v>46076</v>
      </c>
      <c r="B64" s="34"/>
      <c r="C64" s="28" t="str">
        <f t="shared" si="18"/>
        <v>2月23日～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103">
        <f t="shared" si="17"/>
        <v>0</v>
      </c>
      <c r="S64" s="104"/>
    </row>
    <row r="65" spans="1:19" ht="10.5" customHeight="1">
      <c r="A65" s="31">
        <f t="shared" si="19"/>
        <v>46083</v>
      </c>
      <c r="B65" s="34"/>
      <c r="C65" s="28" t="str">
        <f t="shared" si="18"/>
        <v>3月2日～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103">
        <f t="shared" si="17"/>
        <v>0</v>
      </c>
      <c r="S65" s="104"/>
    </row>
    <row r="66" spans="1:19" ht="10.5" customHeight="1">
      <c r="A66" s="31">
        <f t="shared" si="19"/>
        <v>46090</v>
      </c>
      <c r="B66" s="34"/>
      <c r="C66" s="28" t="str">
        <f t="shared" si="18"/>
        <v>3月9日～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103">
        <f t="shared" si="17"/>
        <v>0</v>
      </c>
      <c r="S66" s="104"/>
    </row>
    <row r="67" spans="1:19" ht="10.5" customHeight="1">
      <c r="A67" s="31">
        <f t="shared" si="19"/>
        <v>46097</v>
      </c>
      <c r="B67" s="34"/>
      <c r="C67" s="28" t="str">
        <f t="shared" si="18"/>
        <v>3月16日～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103">
        <f t="shared" si="17"/>
        <v>0</v>
      </c>
      <c r="S67" s="104"/>
    </row>
    <row r="68" spans="1:19" ht="10.5" customHeight="1">
      <c r="C68" s="106" t="s">
        <v>11</v>
      </c>
      <c r="D68" s="13">
        <f>SUM(D57:D67)</f>
        <v>0</v>
      </c>
      <c r="E68" s="13">
        <f t="shared" ref="E68:R68" si="20">SUM(E57:E67)</f>
        <v>0</v>
      </c>
      <c r="F68" s="14">
        <f t="shared" si="20"/>
        <v>0</v>
      </c>
      <c r="G68" s="14">
        <f t="shared" si="20"/>
        <v>0</v>
      </c>
      <c r="H68" s="15">
        <f t="shared" si="20"/>
        <v>0</v>
      </c>
      <c r="I68" s="15">
        <f t="shared" si="20"/>
        <v>0</v>
      </c>
      <c r="J68" s="16">
        <f t="shared" si="20"/>
        <v>0</v>
      </c>
      <c r="K68" s="16">
        <f t="shared" si="20"/>
        <v>0</v>
      </c>
      <c r="L68" s="17">
        <f t="shared" si="20"/>
        <v>0</v>
      </c>
      <c r="M68" s="17">
        <f t="shared" si="20"/>
        <v>0</v>
      </c>
      <c r="N68" s="19">
        <f t="shared" si="20"/>
        <v>0</v>
      </c>
      <c r="O68" s="19">
        <f t="shared" si="20"/>
        <v>0</v>
      </c>
      <c r="P68" s="18">
        <f t="shared" si="20"/>
        <v>0</v>
      </c>
      <c r="Q68" s="18">
        <f t="shared" si="20"/>
        <v>0</v>
      </c>
      <c r="R68" s="107">
        <f t="shared" si="20"/>
        <v>0</v>
      </c>
      <c r="S68" s="108"/>
    </row>
    <row r="69" spans="1:19" ht="10.5" customHeight="1">
      <c r="C69" s="106"/>
      <c r="D69" s="109">
        <f>SUM(D68:E68)</f>
        <v>0</v>
      </c>
      <c r="E69" s="109"/>
      <c r="F69" s="128">
        <f t="shared" ref="F69" si="21">SUM(F68:G68)</f>
        <v>0</v>
      </c>
      <c r="G69" s="128"/>
      <c r="H69" s="111">
        <f t="shared" ref="H69" si="22">SUM(H68:I68)</f>
        <v>0</v>
      </c>
      <c r="I69" s="111"/>
      <c r="J69" s="112">
        <f t="shared" ref="J69" si="23">SUM(J68:K68)</f>
        <v>0</v>
      </c>
      <c r="K69" s="112"/>
      <c r="L69" s="113">
        <f>SUM(L68:M68)</f>
        <v>0</v>
      </c>
      <c r="M69" s="107"/>
      <c r="N69" s="114">
        <f>SUM(N68:O68)</f>
        <v>0</v>
      </c>
      <c r="O69" s="115"/>
      <c r="P69" s="116">
        <f t="shared" ref="P69" si="24">SUM(P68:Q68)</f>
        <v>0</v>
      </c>
      <c r="Q69" s="116"/>
      <c r="R69" s="118">
        <f>SUM(D69:Q69)</f>
        <v>0</v>
      </c>
      <c r="S69" s="119"/>
    </row>
    <row r="70" spans="1:19" ht="10.5" customHeight="1">
      <c r="C70" s="106"/>
      <c r="D70" s="120">
        <f>SUM(D69:O69)</f>
        <v>0</v>
      </c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16"/>
      <c r="Q70" s="116"/>
      <c r="R70" s="118"/>
      <c r="S70" s="119"/>
    </row>
    <row r="71" spans="1:19" ht="10.5" customHeight="1">
      <c r="C71" s="106" t="s">
        <v>16</v>
      </c>
      <c r="D71" s="109">
        <f>SUM(D69,D55,D33)</f>
        <v>0</v>
      </c>
      <c r="E71" s="109"/>
      <c r="F71" s="110">
        <f>SUM(F69,F55,F33)</f>
        <v>0</v>
      </c>
      <c r="G71" s="110"/>
      <c r="H71" s="111">
        <f t="shared" ref="H71" si="25">SUM(H69,H55,H33)</f>
        <v>0</v>
      </c>
      <c r="I71" s="111"/>
      <c r="J71" s="112">
        <f t="shared" ref="J71:N71" si="26">SUM(J69,J55,J33)</f>
        <v>0</v>
      </c>
      <c r="K71" s="112"/>
      <c r="L71" s="113">
        <f t="shared" si="26"/>
        <v>0</v>
      </c>
      <c r="M71" s="107"/>
      <c r="N71" s="114">
        <f t="shared" si="26"/>
        <v>0</v>
      </c>
      <c r="O71" s="115"/>
      <c r="P71" s="116">
        <f>SUM(P33,P55,P69)</f>
        <v>0</v>
      </c>
      <c r="Q71" s="121"/>
      <c r="R71" s="118">
        <f>SUM(D72,P71)</f>
        <v>0</v>
      </c>
      <c r="S71" s="119"/>
    </row>
    <row r="72" spans="1:19" ht="10.5" customHeight="1" thickBot="1">
      <c r="C72" s="127"/>
      <c r="D72" s="125">
        <f>SUM(D34,D56,D70)</f>
        <v>0</v>
      </c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2"/>
      <c r="Q72" s="122"/>
      <c r="R72" s="123"/>
      <c r="S72" s="124"/>
    </row>
  </sheetData>
  <mergeCells count="108">
    <mergeCell ref="P71:Q72"/>
    <mergeCell ref="R71:S72"/>
    <mergeCell ref="D72:O72"/>
    <mergeCell ref="P69:Q70"/>
    <mergeCell ref="R69:S70"/>
    <mergeCell ref="D70:O70"/>
    <mergeCell ref="C71:C72"/>
    <mergeCell ref="D71:E71"/>
    <mergeCell ref="F71:G71"/>
    <mergeCell ref="H71:I71"/>
    <mergeCell ref="J71:K71"/>
    <mergeCell ref="L71:M71"/>
    <mergeCell ref="N71:O71"/>
    <mergeCell ref="R66:S66"/>
    <mergeCell ref="R67:S67"/>
    <mergeCell ref="C68:C70"/>
    <mergeCell ref="R68:S68"/>
    <mergeCell ref="D69:E69"/>
    <mergeCell ref="F69:G69"/>
    <mergeCell ref="H69:I69"/>
    <mergeCell ref="J69:K69"/>
    <mergeCell ref="L69:M69"/>
    <mergeCell ref="N69:O69"/>
    <mergeCell ref="R60:S60"/>
    <mergeCell ref="R61:S61"/>
    <mergeCell ref="R62:S62"/>
    <mergeCell ref="R63:S63"/>
    <mergeCell ref="R64:S64"/>
    <mergeCell ref="R65:S65"/>
    <mergeCell ref="P55:Q56"/>
    <mergeCell ref="R55:S56"/>
    <mergeCell ref="D56:O56"/>
    <mergeCell ref="R57:S57"/>
    <mergeCell ref="R58:S58"/>
    <mergeCell ref="R59:S59"/>
    <mergeCell ref="R52:S52"/>
    <mergeCell ref="R53:S53"/>
    <mergeCell ref="C54:C56"/>
    <mergeCell ref="R54:S54"/>
    <mergeCell ref="D55:E55"/>
    <mergeCell ref="F55:G55"/>
    <mergeCell ref="H55:I55"/>
    <mergeCell ref="J55:K55"/>
    <mergeCell ref="L55:M55"/>
    <mergeCell ref="N55:O55"/>
    <mergeCell ref="R46:S46"/>
    <mergeCell ref="R47:S47"/>
    <mergeCell ref="R48:S48"/>
    <mergeCell ref="R49:S49"/>
    <mergeCell ref="R50:S50"/>
    <mergeCell ref="R51:S51"/>
    <mergeCell ref="R40:S40"/>
    <mergeCell ref="R41:S41"/>
    <mergeCell ref="R42:S42"/>
    <mergeCell ref="R43:S43"/>
    <mergeCell ref="R44:S44"/>
    <mergeCell ref="R45:S45"/>
    <mergeCell ref="D34:O34"/>
    <mergeCell ref="R35:S35"/>
    <mergeCell ref="R36:S36"/>
    <mergeCell ref="R37:S37"/>
    <mergeCell ref="R38:S38"/>
    <mergeCell ref="R39:S39"/>
    <mergeCell ref="C32:C34"/>
    <mergeCell ref="R32:S32"/>
    <mergeCell ref="D33:E33"/>
    <mergeCell ref="F33:G33"/>
    <mergeCell ref="H33:I33"/>
    <mergeCell ref="J33:K33"/>
    <mergeCell ref="L33:M33"/>
    <mergeCell ref="N33:O33"/>
    <mergeCell ref="P33:Q34"/>
    <mergeCell ref="R33:S34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7:S17"/>
    <mergeCell ref="R18:S18"/>
    <mergeCell ref="R19:S19"/>
    <mergeCell ref="C12:C14"/>
    <mergeCell ref="D12:O12"/>
    <mergeCell ref="P12:Q12"/>
    <mergeCell ref="R12:S14"/>
    <mergeCell ref="D13:E13"/>
    <mergeCell ref="F13:G13"/>
    <mergeCell ref="H13:I13"/>
    <mergeCell ref="J13:K13"/>
    <mergeCell ref="L13:M13"/>
    <mergeCell ref="N13:O13"/>
    <mergeCell ref="C2:R2"/>
    <mergeCell ref="D3:H3"/>
    <mergeCell ref="L3:O3"/>
    <mergeCell ref="Q3:S3"/>
    <mergeCell ref="C6:E6"/>
    <mergeCell ref="L6:S6"/>
    <mergeCell ref="P13:Q13"/>
    <mergeCell ref="R15:S15"/>
    <mergeCell ref="R16:S16"/>
    <mergeCell ref="C4:F4"/>
  </mergeCells>
  <phoneticPr fontId="1"/>
  <conditionalFormatting sqref="C15:S31">
    <cfRule type="expression" dxfId="17" priority="13">
      <formula>$B15&lt;&gt;""</formula>
    </cfRule>
  </conditionalFormatting>
  <conditionalFormatting sqref="C35:S53">
    <cfRule type="expression" dxfId="16" priority="6">
      <formula>$B35&lt;&gt;""</formula>
    </cfRule>
  </conditionalFormatting>
  <conditionalFormatting sqref="C57:S67">
    <cfRule type="expression" dxfId="15" priority="1">
      <formula>$B57&lt;&gt;""</formula>
    </cfRule>
  </conditionalFormatting>
  <conditionalFormatting sqref="H7:H9">
    <cfRule type="cellIs" dxfId="14" priority="28" operator="equal">
      <formula>"教科"</formula>
    </cfRule>
  </conditionalFormatting>
  <conditionalFormatting sqref="R7:R9">
    <cfRule type="cellIs" dxfId="13" priority="26" operator="equal">
      <formula>"教or般"</formula>
    </cfRule>
    <cfRule type="cellIs" dxfId="12" priority="27" operator="equal">
      <formula>"一般"</formula>
    </cfRule>
  </conditionalFormatting>
  <conditionalFormatting sqref="S7:S9">
    <cfRule type="expression" dxfId="11" priority="23">
      <formula>FIND("教or般",R7)</formula>
    </cfRule>
    <cfRule type="expression" dxfId="10" priority="24">
      <formula>FIND("一般",R7)</formula>
    </cfRule>
    <cfRule type="expression" dxfId="9" priority="25">
      <formula>FIND("教科",R7)</formula>
    </cfRule>
  </conditionalFormatting>
  <dataValidations count="5">
    <dataValidation type="list" allowBlank="1" showInputMessage="1" showErrorMessage="1" sqref="B57:B67 B35:B53 B15:B31" xr:uid="{1DB4D9D5-F157-43EB-A302-43DF8B2EB782}">
      <formula1>"✕"</formula1>
    </dataValidation>
    <dataValidation type="list" allowBlank="1" showInputMessage="1" showErrorMessage="1" sqref="Q3" xr:uid="{EC39F723-15C1-4848-8F5E-1C1A2630A0DC}">
      <formula1>"一般初任者,教職大学院修了者,期間採用等経験者"</formula1>
    </dataValidation>
    <dataValidation type="list" allowBlank="1" showInputMessage="1" showErrorMessage="1" sqref="E7:E9 G7:G9 I7:I9 K7:K9 M7:M9 O7:O9 Q7:Q9 S7:S9" xr:uid="{B8BECD0B-F7AC-4762-88F1-69394BDD2B33}">
      <formula1>"参観,示範,示or参,講義,準備まとめ"</formula1>
    </dataValidation>
    <dataValidation type="list" allowBlank="1" showInputMessage="1" showErrorMessage="1" sqref="C3" xr:uid="{F3D9EB62-E532-4484-9AB0-C64106BAB330}">
      <formula1>"拠点校,従来"</formula1>
    </dataValidation>
    <dataValidation type="list" allowBlank="1" showInputMessage="1" showErrorMessage="1" sqref="F7:F9 R7:R9 H7:H9 P7:P9 N7:N9 L7:L9 J7:J9 D7:D9" xr:uid="{051CD28C-92F8-45C6-818F-B893C6C300AD}">
      <formula1>"教科,一般,教or般"</formula1>
    </dataValidation>
  </dataValidations>
  <pageMargins left="0.43307086614173229" right="0.19685039370078741" top="0.23622047244094491" bottom="0.27559055118110237" header="0.19685039370078741" footer="0.19685039370078741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DA0B-7204-4829-8C4D-E463FF9A2A20}">
  <sheetPr>
    <tabColor rgb="FF0070C0"/>
  </sheetPr>
  <dimension ref="A1:T72"/>
  <sheetViews>
    <sheetView view="pageBreakPreview" zoomScale="145" zoomScaleNormal="50" zoomScaleSheetLayoutView="145" zoomScalePageLayoutView="50" workbookViewId="0">
      <selection activeCell="I6" sqref="I6"/>
    </sheetView>
  </sheetViews>
  <sheetFormatPr defaultColWidth="8.69921875" defaultRowHeight="18"/>
  <cols>
    <col min="1" max="1" width="8.69921875" style="29"/>
    <col min="2" max="2" width="2.69921875" style="33" customWidth="1"/>
    <col min="3" max="3" width="8" style="3" customWidth="1"/>
    <col min="4" max="17" width="5.09765625" style="3" customWidth="1"/>
    <col min="18" max="19" width="4.69921875" style="3" customWidth="1"/>
    <col min="20" max="20" width="3.8984375" style="3" customWidth="1"/>
    <col min="21" max="16384" width="8.69921875" style="3"/>
  </cols>
  <sheetData>
    <row r="1" spans="1:20">
      <c r="C1" s="3" t="s">
        <v>26</v>
      </c>
    </row>
    <row r="2" spans="1:20" ht="18.600000000000001" thickBot="1">
      <c r="C2" s="74" t="s">
        <v>31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0" s="5" customFormat="1" ht="18.600000000000001" thickBot="1">
      <c r="A3" s="29"/>
      <c r="B3" s="33"/>
      <c r="C3" s="35"/>
      <c r="D3" s="76"/>
      <c r="E3" s="77"/>
      <c r="F3" s="77"/>
      <c r="G3" s="77"/>
      <c r="H3" s="78"/>
      <c r="I3" s="4"/>
      <c r="K3" s="6" t="s">
        <v>12</v>
      </c>
      <c r="L3" s="76"/>
      <c r="M3" s="77"/>
      <c r="N3" s="77"/>
      <c r="O3" s="78"/>
      <c r="P3" s="7" t="s">
        <v>24</v>
      </c>
      <c r="Q3" s="79" t="s">
        <v>30</v>
      </c>
      <c r="R3" s="80"/>
      <c r="S3" s="81"/>
    </row>
    <row r="4" spans="1:20" ht="16.8" customHeight="1">
      <c r="C4" s="101" t="s">
        <v>37</v>
      </c>
      <c r="D4" s="102"/>
      <c r="E4" s="102"/>
      <c r="F4" s="102"/>
    </row>
    <row r="5" spans="1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5" customHeight="1" thickBot="1">
      <c r="C6" s="82" t="s">
        <v>23</v>
      </c>
      <c r="D6" s="83"/>
      <c r="E6" s="83"/>
      <c r="F6" s="40">
        <f>COUNTA(D7:D10,F7:F10,H7:H10,J7:J10,L7:L10,N7:N10,P7:P10,R7:R10)</f>
        <v>0</v>
      </c>
      <c r="G6" s="41" t="s">
        <v>21</v>
      </c>
      <c r="H6" s="40"/>
      <c r="I6" s="42"/>
      <c r="J6" s="38"/>
      <c r="K6" s="39"/>
      <c r="L6" s="84"/>
      <c r="M6" s="84"/>
      <c r="N6" s="84"/>
      <c r="O6" s="84"/>
      <c r="P6" s="84"/>
      <c r="Q6" s="84"/>
      <c r="R6" s="84"/>
      <c r="S6" s="85"/>
    </row>
    <row r="7" spans="1:20" ht="16.5" customHeight="1" thickBot="1">
      <c r="C7" s="48" t="s">
        <v>32</v>
      </c>
      <c r="D7" s="72"/>
      <c r="E7" s="50"/>
      <c r="F7" s="72"/>
      <c r="G7" s="50"/>
      <c r="H7" s="72"/>
      <c r="I7" s="50"/>
      <c r="J7" s="72"/>
      <c r="K7" s="50"/>
      <c r="L7" s="72"/>
      <c r="M7" s="50"/>
      <c r="N7" s="72"/>
      <c r="O7" s="50"/>
      <c r="P7" s="72"/>
      <c r="Q7" s="50"/>
      <c r="R7" s="72"/>
      <c r="S7" s="51"/>
    </row>
    <row r="8" spans="1:20" ht="2.4" customHeight="1" thickBot="1">
      <c r="C8" s="56"/>
      <c r="D8" s="71"/>
      <c r="E8" s="57"/>
      <c r="F8" s="71"/>
      <c r="G8" s="57"/>
      <c r="H8" s="71"/>
      <c r="I8" s="57"/>
      <c r="J8" s="71"/>
      <c r="K8" s="57"/>
      <c r="L8" s="71"/>
      <c r="M8" s="57"/>
      <c r="N8" s="71"/>
      <c r="O8" s="57"/>
      <c r="P8" s="71"/>
      <c r="Q8" s="57"/>
      <c r="R8" s="71"/>
      <c r="S8" s="58"/>
    </row>
    <row r="9" spans="1:20" ht="16.5" customHeight="1" thickTop="1" thickBot="1">
      <c r="C9" s="67" t="s">
        <v>33</v>
      </c>
      <c r="D9" s="73"/>
      <c r="E9" s="69"/>
      <c r="F9" s="73"/>
      <c r="G9" s="69"/>
      <c r="H9" s="73"/>
      <c r="I9" s="69"/>
      <c r="J9" s="73"/>
      <c r="K9" s="69"/>
      <c r="L9" s="73"/>
      <c r="M9" s="69"/>
      <c r="N9" s="73"/>
      <c r="O9" s="69"/>
      <c r="P9" s="73"/>
      <c r="Q9" s="69"/>
      <c r="R9" s="73"/>
      <c r="S9" s="70"/>
    </row>
    <row r="10" spans="1:20" ht="11.55" customHeight="1" thickTop="1"/>
    <row r="11" spans="1:20" ht="18.600000000000001" thickBot="1">
      <c r="C11" s="2" t="s">
        <v>25</v>
      </c>
      <c r="E11" s="9"/>
      <c r="F11" s="10"/>
      <c r="G11" s="11"/>
      <c r="I11" s="9"/>
      <c r="J11" s="5"/>
      <c r="K11" s="5"/>
      <c r="O11" s="12"/>
      <c r="P11" s="5"/>
      <c r="Q11" s="5"/>
      <c r="S11" s="11"/>
    </row>
    <row r="12" spans="1:20" ht="10.5" customHeight="1">
      <c r="C12" s="86" t="s">
        <v>29</v>
      </c>
      <c r="D12" s="88" t="s">
        <v>13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 t="s">
        <v>14</v>
      </c>
      <c r="Q12" s="89"/>
      <c r="R12" s="90" t="s">
        <v>19</v>
      </c>
      <c r="S12" s="91"/>
    </row>
    <row r="13" spans="1:20" ht="10.5" customHeight="1">
      <c r="C13" s="87"/>
      <c r="D13" s="94" t="s">
        <v>0</v>
      </c>
      <c r="E13" s="92"/>
      <c r="F13" s="95" t="s">
        <v>1</v>
      </c>
      <c r="G13" s="95"/>
      <c r="H13" s="96" t="s">
        <v>2</v>
      </c>
      <c r="I13" s="96"/>
      <c r="J13" s="97" t="s">
        <v>3</v>
      </c>
      <c r="K13" s="97"/>
      <c r="L13" s="98" t="s">
        <v>4</v>
      </c>
      <c r="M13" s="99"/>
      <c r="N13" s="100" t="s">
        <v>17</v>
      </c>
      <c r="O13" s="100"/>
      <c r="P13" s="105" t="s">
        <v>5</v>
      </c>
      <c r="Q13" s="105"/>
      <c r="R13" s="92"/>
      <c r="S13" s="93"/>
    </row>
    <row r="14" spans="1:20" ht="10.5" customHeight="1">
      <c r="C14" s="87"/>
      <c r="D14" s="20" t="s">
        <v>34</v>
      </c>
      <c r="E14" s="20" t="s">
        <v>35</v>
      </c>
      <c r="F14" s="21" t="s">
        <v>34</v>
      </c>
      <c r="G14" s="21" t="s">
        <v>35</v>
      </c>
      <c r="H14" s="22" t="s">
        <v>34</v>
      </c>
      <c r="I14" s="22" t="s">
        <v>35</v>
      </c>
      <c r="J14" s="23" t="s">
        <v>34</v>
      </c>
      <c r="K14" s="23" t="s">
        <v>35</v>
      </c>
      <c r="L14" s="25" t="s">
        <v>34</v>
      </c>
      <c r="M14" s="25" t="s">
        <v>35</v>
      </c>
      <c r="N14" s="26" t="s">
        <v>34</v>
      </c>
      <c r="O14" s="26" t="s">
        <v>35</v>
      </c>
      <c r="P14" s="24" t="s">
        <v>34</v>
      </c>
      <c r="Q14" s="24" t="s">
        <v>35</v>
      </c>
      <c r="R14" s="92"/>
      <c r="S14" s="93"/>
    </row>
    <row r="15" spans="1:20" ht="10.5" customHeight="1">
      <c r="A15" s="30">
        <v>45747</v>
      </c>
      <c r="B15" s="34"/>
      <c r="C15" s="28" t="str">
        <f>TEXT(A15,"m月d日")&amp;"～"</f>
        <v>3月31日～</v>
      </c>
      <c r="D15" s="13"/>
      <c r="E15" s="13"/>
      <c r="F15" s="14"/>
      <c r="G15" s="14"/>
      <c r="H15" s="15"/>
      <c r="I15" s="15"/>
      <c r="J15" s="16"/>
      <c r="K15" s="16"/>
      <c r="L15" s="17"/>
      <c r="M15" s="17"/>
      <c r="N15" s="19"/>
      <c r="O15" s="19"/>
      <c r="P15" s="18"/>
      <c r="Q15" s="18"/>
      <c r="R15" s="103">
        <f>SUM(D15:Q15)</f>
        <v>0</v>
      </c>
      <c r="S15" s="104"/>
    </row>
    <row r="16" spans="1:20" ht="10.5" customHeight="1">
      <c r="A16" s="31">
        <f>A15+7</f>
        <v>45754</v>
      </c>
      <c r="B16" s="34"/>
      <c r="C16" s="28" t="str">
        <f t="shared" ref="C16:C31" si="0">TEXT(A16,"m月d日")&amp;"～"</f>
        <v>4月7日～</v>
      </c>
      <c r="D16" s="13"/>
      <c r="E16" s="13"/>
      <c r="F16" s="14"/>
      <c r="G16" s="14"/>
      <c r="H16" s="15"/>
      <c r="I16" s="15"/>
      <c r="J16" s="16"/>
      <c r="K16" s="16"/>
      <c r="L16" s="17"/>
      <c r="M16" s="17"/>
      <c r="N16" s="19"/>
      <c r="O16" s="19"/>
      <c r="P16" s="18"/>
      <c r="Q16" s="18"/>
      <c r="R16" s="103">
        <f t="shared" ref="R16:R30" si="1">SUM(D16:Q16)</f>
        <v>0</v>
      </c>
      <c r="S16" s="104"/>
    </row>
    <row r="17" spans="1:19" ht="10.5" customHeight="1">
      <c r="A17" s="31">
        <f t="shared" ref="A17:A31" si="2">A16+7</f>
        <v>45761</v>
      </c>
      <c r="B17" s="34"/>
      <c r="C17" s="28" t="str">
        <f t="shared" si="0"/>
        <v>4月14日～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103">
        <f t="shared" si="1"/>
        <v>0</v>
      </c>
      <c r="S17" s="104"/>
    </row>
    <row r="18" spans="1:19" ht="10.5" customHeight="1">
      <c r="A18" s="31">
        <f t="shared" si="2"/>
        <v>45768</v>
      </c>
      <c r="B18" s="34"/>
      <c r="C18" s="28" t="str">
        <f t="shared" si="0"/>
        <v>4月21日～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103">
        <f t="shared" si="1"/>
        <v>0</v>
      </c>
      <c r="S18" s="104"/>
    </row>
    <row r="19" spans="1:19" ht="10.5" customHeight="1">
      <c r="A19" s="31">
        <f t="shared" si="2"/>
        <v>45775</v>
      </c>
      <c r="B19" s="34"/>
      <c r="C19" s="28" t="str">
        <f t="shared" si="0"/>
        <v>4月28日～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103">
        <f t="shared" si="1"/>
        <v>0</v>
      </c>
      <c r="S19" s="104"/>
    </row>
    <row r="20" spans="1:19" ht="10.5" customHeight="1">
      <c r="A20" s="31">
        <f t="shared" si="2"/>
        <v>45782</v>
      </c>
      <c r="B20" s="34"/>
      <c r="C20" s="28" t="str">
        <f t="shared" si="0"/>
        <v>5月5日～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103">
        <f t="shared" si="1"/>
        <v>0</v>
      </c>
      <c r="S20" s="104"/>
    </row>
    <row r="21" spans="1:19" ht="10.5" customHeight="1">
      <c r="A21" s="31">
        <f t="shared" si="2"/>
        <v>45789</v>
      </c>
      <c r="B21" s="34"/>
      <c r="C21" s="28" t="str">
        <f t="shared" si="0"/>
        <v>5月12日～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103">
        <f t="shared" si="1"/>
        <v>0</v>
      </c>
      <c r="S21" s="104"/>
    </row>
    <row r="22" spans="1:19" ht="10.5" customHeight="1">
      <c r="A22" s="31">
        <f t="shared" si="2"/>
        <v>45796</v>
      </c>
      <c r="B22" s="34"/>
      <c r="C22" s="28" t="str">
        <f t="shared" si="0"/>
        <v>5月19日～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103">
        <f t="shared" si="1"/>
        <v>0</v>
      </c>
      <c r="S22" s="104"/>
    </row>
    <row r="23" spans="1:19" ht="10.5" customHeight="1">
      <c r="A23" s="31">
        <f t="shared" si="2"/>
        <v>45803</v>
      </c>
      <c r="B23" s="34"/>
      <c r="C23" s="28" t="str">
        <f t="shared" si="0"/>
        <v>5月26日～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103">
        <f t="shared" si="1"/>
        <v>0</v>
      </c>
      <c r="S23" s="104"/>
    </row>
    <row r="24" spans="1:19" ht="10.5" customHeight="1">
      <c r="A24" s="31">
        <f t="shared" si="2"/>
        <v>45810</v>
      </c>
      <c r="B24" s="34"/>
      <c r="C24" s="28" t="str">
        <f t="shared" si="0"/>
        <v>6月2日～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103">
        <f t="shared" si="1"/>
        <v>0</v>
      </c>
      <c r="S24" s="104"/>
    </row>
    <row r="25" spans="1:19" ht="10.5" customHeight="1">
      <c r="A25" s="31">
        <f t="shared" si="2"/>
        <v>45817</v>
      </c>
      <c r="B25" s="34"/>
      <c r="C25" s="28" t="str">
        <f t="shared" si="0"/>
        <v>6月9日～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103">
        <f t="shared" si="1"/>
        <v>0</v>
      </c>
      <c r="S25" s="104"/>
    </row>
    <row r="26" spans="1:19" ht="10.5" customHeight="1">
      <c r="A26" s="31">
        <f t="shared" si="2"/>
        <v>45824</v>
      </c>
      <c r="B26" s="34"/>
      <c r="C26" s="28" t="str">
        <f t="shared" si="0"/>
        <v>6月16日～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103">
        <f t="shared" si="1"/>
        <v>0</v>
      </c>
      <c r="S26" s="104"/>
    </row>
    <row r="27" spans="1:19" ht="10.5" customHeight="1">
      <c r="A27" s="31">
        <f t="shared" si="2"/>
        <v>45831</v>
      </c>
      <c r="B27" s="34"/>
      <c r="C27" s="28" t="str">
        <f t="shared" si="0"/>
        <v>6月23日～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103">
        <f t="shared" si="1"/>
        <v>0</v>
      </c>
      <c r="S27" s="104"/>
    </row>
    <row r="28" spans="1:19" ht="10.5" customHeight="1">
      <c r="A28" s="31">
        <f t="shared" si="2"/>
        <v>45838</v>
      </c>
      <c r="B28" s="34"/>
      <c r="C28" s="28" t="str">
        <f t="shared" si="0"/>
        <v>6月30日～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103">
        <f t="shared" si="1"/>
        <v>0</v>
      </c>
      <c r="S28" s="104"/>
    </row>
    <row r="29" spans="1:19" ht="10.5" customHeight="1">
      <c r="A29" s="31">
        <f t="shared" si="2"/>
        <v>45845</v>
      </c>
      <c r="B29" s="34"/>
      <c r="C29" s="28" t="str">
        <f t="shared" si="0"/>
        <v>7月7日～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103">
        <f>SUM(D29:Q29)</f>
        <v>0</v>
      </c>
      <c r="S29" s="104"/>
    </row>
    <row r="30" spans="1:19" ht="10.5" customHeight="1">
      <c r="A30" s="31">
        <f t="shared" si="2"/>
        <v>45852</v>
      </c>
      <c r="B30" s="34"/>
      <c r="C30" s="28" t="str">
        <f t="shared" si="0"/>
        <v>7月14日～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103">
        <f t="shared" si="1"/>
        <v>0</v>
      </c>
      <c r="S30" s="104"/>
    </row>
    <row r="31" spans="1:19" ht="10.5" customHeight="1">
      <c r="A31" s="31">
        <f t="shared" si="2"/>
        <v>45859</v>
      </c>
      <c r="B31" s="34"/>
      <c r="C31" s="28" t="str">
        <f t="shared" si="0"/>
        <v>7月21日～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103">
        <f>SUM(D31:Q31)</f>
        <v>0</v>
      </c>
      <c r="S31" s="104"/>
    </row>
    <row r="32" spans="1:19" ht="10.5" customHeight="1">
      <c r="C32" s="106" t="s">
        <v>6</v>
      </c>
      <c r="D32" s="13">
        <f t="shared" ref="D32:Q32" si="3">SUM(D15:D31)</f>
        <v>0</v>
      </c>
      <c r="E32" s="13">
        <f t="shared" si="3"/>
        <v>0</v>
      </c>
      <c r="F32" s="14">
        <f t="shared" si="3"/>
        <v>0</v>
      </c>
      <c r="G32" s="14">
        <f t="shared" si="3"/>
        <v>0</v>
      </c>
      <c r="H32" s="15">
        <f t="shared" si="3"/>
        <v>0</v>
      </c>
      <c r="I32" s="15">
        <f t="shared" si="3"/>
        <v>0</v>
      </c>
      <c r="J32" s="16">
        <f t="shared" si="3"/>
        <v>0</v>
      </c>
      <c r="K32" s="16">
        <f t="shared" si="3"/>
        <v>0</v>
      </c>
      <c r="L32" s="17">
        <f t="shared" si="3"/>
        <v>0</v>
      </c>
      <c r="M32" s="17">
        <f t="shared" si="3"/>
        <v>0</v>
      </c>
      <c r="N32" s="19">
        <f t="shared" si="3"/>
        <v>0</v>
      </c>
      <c r="O32" s="19">
        <f t="shared" si="3"/>
        <v>0</v>
      </c>
      <c r="P32" s="18">
        <f t="shared" si="3"/>
        <v>0</v>
      </c>
      <c r="Q32" s="18">
        <f t="shared" si="3"/>
        <v>0</v>
      </c>
      <c r="R32" s="107">
        <f>SUM(D32:Q32)</f>
        <v>0</v>
      </c>
      <c r="S32" s="108"/>
    </row>
    <row r="33" spans="1:19" ht="10.5" customHeight="1">
      <c r="C33" s="106"/>
      <c r="D33" s="109">
        <f>SUM(D32:E32)</f>
        <v>0</v>
      </c>
      <c r="E33" s="109"/>
      <c r="F33" s="110">
        <f t="shared" ref="F33" si="4">SUM(F32:G32)</f>
        <v>0</v>
      </c>
      <c r="G33" s="110"/>
      <c r="H33" s="111">
        <f t="shared" ref="H33" si="5">SUM(H32:I32)</f>
        <v>0</v>
      </c>
      <c r="I33" s="111"/>
      <c r="J33" s="112">
        <f t="shared" ref="J33" si="6">SUM(J32:K32)</f>
        <v>0</v>
      </c>
      <c r="K33" s="112"/>
      <c r="L33" s="113">
        <f>SUM(L32:M32)</f>
        <v>0</v>
      </c>
      <c r="M33" s="107"/>
      <c r="N33" s="114">
        <f>SUM(N32:O32)</f>
        <v>0</v>
      </c>
      <c r="O33" s="115"/>
      <c r="P33" s="116">
        <f t="shared" ref="P33" si="7">SUM(P32:Q32)</f>
        <v>0</v>
      </c>
      <c r="Q33" s="116"/>
      <c r="R33" s="118">
        <f>SUM(D33:Q33)</f>
        <v>0</v>
      </c>
      <c r="S33" s="119"/>
    </row>
    <row r="34" spans="1:19" ht="10.5" customHeight="1">
      <c r="C34" s="106"/>
      <c r="D34" s="120">
        <f>SUM(D33:O33)</f>
        <v>0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17"/>
      <c r="Q34" s="117"/>
      <c r="R34" s="118"/>
      <c r="S34" s="119"/>
    </row>
    <row r="35" spans="1:19" ht="10.5" customHeight="1">
      <c r="A35" s="30">
        <v>45887</v>
      </c>
      <c r="B35" s="34"/>
      <c r="C35" s="28" t="str">
        <f>TEXT(A35,"m月d日")&amp;"～"</f>
        <v>8月18日～</v>
      </c>
      <c r="D35" s="13"/>
      <c r="E35" s="13"/>
      <c r="F35" s="14"/>
      <c r="G35" s="14"/>
      <c r="H35" s="15"/>
      <c r="I35" s="15"/>
      <c r="J35" s="16"/>
      <c r="K35" s="16"/>
      <c r="L35" s="17"/>
      <c r="M35" s="17"/>
      <c r="N35" s="19"/>
      <c r="O35" s="19"/>
      <c r="P35" s="18"/>
      <c r="Q35" s="18"/>
      <c r="R35" s="103">
        <f>SUM(D35:Q35)</f>
        <v>0</v>
      </c>
      <c r="S35" s="104"/>
    </row>
    <row r="36" spans="1:19" ht="10.5" customHeight="1">
      <c r="A36" s="31">
        <f>A35+7</f>
        <v>45894</v>
      </c>
      <c r="B36" s="34"/>
      <c r="C36" s="28" t="str">
        <f t="shared" ref="C36:C53" si="8">TEXT(A36,"m月d日")&amp;"～"</f>
        <v>8月25日～</v>
      </c>
      <c r="D36" s="13"/>
      <c r="E36" s="13"/>
      <c r="F36" s="14"/>
      <c r="G36" s="14"/>
      <c r="H36" s="15"/>
      <c r="I36" s="15"/>
      <c r="J36" s="16"/>
      <c r="K36" s="16"/>
      <c r="L36" s="17"/>
      <c r="M36" s="17"/>
      <c r="N36" s="19"/>
      <c r="O36" s="19"/>
      <c r="P36" s="18"/>
      <c r="Q36" s="18"/>
      <c r="R36" s="103">
        <f t="shared" ref="R36:R53" si="9">SUM(D36:Q36)</f>
        <v>0</v>
      </c>
      <c r="S36" s="104"/>
    </row>
    <row r="37" spans="1:19" ht="10.5" customHeight="1">
      <c r="A37" s="31">
        <f t="shared" ref="A37:A53" si="10">A36+7</f>
        <v>45901</v>
      </c>
      <c r="B37" s="34"/>
      <c r="C37" s="28" t="str">
        <f t="shared" si="8"/>
        <v>9月1日～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103">
        <f t="shared" si="9"/>
        <v>0</v>
      </c>
      <c r="S37" s="104"/>
    </row>
    <row r="38" spans="1:19" ht="10.5" customHeight="1">
      <c r="A38" s="31">
        <f t="shared" si="10"/>
        <v>45908</v>
      </c>
      <c r="B38" s="34"/>
      <c r="C38" s="28" t="str">
        <f t="shared" si="8"/>
        <v>9月8日～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103">
        <f t="shared" si="9"/>
        <v>0</v>
      </c>
      <c r="S38" s="104"/>
    </row>
    <row r="39" spans="1:19" ht="10.5" customHeight="1">
      <c r="A39" s="31">
        <f t="shared" si="10"/>
        <v>45915</v>
      </c>
      <c r="B39" s="34"/>
      <c r="C39" s="28" t="str">
        <f t="shared" si="8"/>
        <v>9月15日～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103">
        <f t="shared" si="9"/>
        <v>0</v>
      </c>
      <c r="S39" s="104"/>
    </row>
    <row r="40" spans="1:19" ht="10.5" customHeight="1">
      <c r="A40" s="31">
        <f t="shared" si="10"/>
        <v>45922</v>
      </c>
      <c r="B40" s="34"/>
      <c r="C40" s="28" t="str">
        <f t="shared" si="8"/>
        <v>9月22日～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103">
        <f t="shared" si="9"/>
        <v>0</v>
      </c>
      <c r="S40" s="104"/>
    </row>
    <row r="41" spans="1:19" ht="10.5" customHeight="1">
      <c r="A41" s="31">
        <f t="shared" si="10"/>
        <v>45929</v>
      </c>
      <c r="B41" s="34"/>
      <c r="C41" s="28" t="str">
        <f t="shared" si="8"/>
        <v>9月29日～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103">
        <f t="shared" si="9"/>
        <v>0</v>
      </c>
      <c r="S41" s="104"/>
    </row>
    <row r="42" spans="1:19" ht="10.5" customHeight="1">
      <c r="A42" s="31">
        <f t="shared" si="10"/>
        <v>45936</v>
      </c>
      <c r="B42" s="34"/>
      <c r="C42" s="28" t="str">
        <f t="shared" si="8"/>
        <v>10月6日～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103">
        <f t="shared" si="9"/>
        <v>0</v>
      </c>
      <c r="S42" s="104"/>
    </row>
    <row r="43" spans="1:19" ht="10.5" customHeight="1">
      <c r="A43" s="31">
        <f t="shared" si="10"/>
        <v>45943</v>
      </c>
      <c r="B43" s="34"/>
      <c r="C43" s="28" t="str">
        <f t="shared" si="8"/>
        <v>10月13日～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103">
        <f t="shared" si="9"/>
        <v>0</v>
      </c>
      <c r="S43" s="104"/>
    </row>
    <row r="44" spans="1:19" ht="10.5" customHeight="1">
      <c r="A44" s="31">
        <f t="shared" si="10"/>
        <v>45950</v>
      </c>
      <c r="B44" s="34"/>
      <c r="C44" s="28" t="str">
        <f t="shared" si="8"/>
        <v>10月20日～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103">
        <f t="shared" si="9"/>
        <v>0</v>
      </c>
      <c r="S44" s="104"/>
    </row>
    <row r="45" spans="1:19" ht="10.5" customHeight="1">
      <c r="A45" s="31">
        <f t="shared" si="10"/>
        <v>45957</v>
      </c>
      <c r="B45" s="34"/>
      <c r="C45" s="28" t="str">
        <f t="shared" si="8"/>
        <v>10月27日～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103">
        <f t="shared" si="9"/>
        <v>0</v>
      </c>
      <c r="S45" s="104"/>
    </row>
    <row r="46" spans="1:19" ht="10.5" customHeight="1">
      <c r="A46" s="31">
        <f t="shared" si="10"/>
        <v>45964</v>
      </c>
      <c r="B46" s="34"/>
      <c r="C46" s="28" t="str">
        <f t="shared" si="8"/>
        <v>11月3日～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103">
        <f t="shared" si="9"/>
        <v>0</v>
      </c>
      <c r="S46" s="104"/>
    </row>
    <row r="47" spans="1:19" ht="10.5" customHeight="1">
      <c r="A47" s="31">
        <f t="shared" si="10"/>
        <v>45971</v>
      </c>
      <c r="B47" s="34"/>
      <c r="C47" s="28" t="str">
        <f t="shared" si="8"/>
        <v>11月10日～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103">
        <f t="shared" si="9"/>
        <v>0</v>
      </c>
      <c r="S47" s="104"/>
    </row>
    <row r="48" spans="1:19" ht="10.5" customHeight="1">
      <c r="A48" s="31">
        <f t="shared" si="10"/>
        <v>45978</v>
      </c>
      <c r="B48" s="34"/>
      <c r="C48" s="28" t="str">
        <f t="shared" si="8"/>
        <v>11月17日～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103">
        <f t="shared" si="9"/>
        <v>0</v>
      </c>
      <c r="S48" s="104"/>
    </row>
    <row r="49" spans="1:19" ht="10.5" customHeight="1">
      <c r="A49" s="31">
        <f t="shared" si="10"/>
        <v>45985</v>
      </c>
      <c r="B49" s="34"/>
      <c r="C49" s="28" t="str">
        <f t="shared" si="8"/>
        <v>11月24日～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103">
        <f t="shared" si="9"/>
        <v>0</v>
      </c>
      <c r="S49" s="104"/>
    </row>
    <row r="50" spans="1:19" ht="10.5" customHeight="1">
      <c r="A50" s="31">
        <f t="shared" si="10"/>
        <v>45992</v>
      </c>
      <c r="B50" s="34"/>
      <c r="C50" s="28" t="str">
        <f t="shared" si="8"/>
        <v>12月1日～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103">
        <f t="shared" si="9"/>
        <v>0</v>
      </c>
      <c r="S50" s="104"/>
    </row>
    <row r="51" spans="1:19" ht="10.5" customHeight="1">
      <c r="A51" s="31">
        <f t="shared" si="10"/>
        <v>45999</v>
      </c>
      <c r="B51" s="34"/>
      <c r="C51" s="28" t="str">
        <f t="shared" si="8"/>
        <v>12月8日～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103">
        <f t="shared" ref="R51" si="11">SUM(D51:Q51)</f>
        <v>0</v>
      </c>
      <c r="S51" s="104"/>
    </row>
    <row r="52" spans="1:19" ht="10.5" customHeight="1">
      <c r="A52" s="31">
        <f t="shared" si="10"/>
        <v>46006</v>
      </c>
      <c r="B52" s="34"/>
      <c r="C52" s="28" t="str">
        <f t="shared" si="8"/>
        <v>12月15日～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103">
        <f t="shared" si="9"/>
        <v>0</v>
      </c>
      <c r="S52" s="104"/>
    </row>
    <row r="53" spans="1:19" ht="10.5" customHeight="1">
      <c r="A53" s="31">
        <f t="shared" si="10"/>
        <v>46013</v>
      </c>
      <c r="B53" s="34"/>
      <c r="C53" s="28" t="str">
        <f t="shared" si="8"/>
        <v>12月22日～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103">
        <f t="shared" si="9"/>
        <v>0</v>
      </c>
      <c r="S53" s="104"/>
    </row>
    <row r="54" spans="1:19" ht="10.5" customHeight="1">
      <c r="C54" s="106" t="s">
        <v>15</v>
      </c>
      <c r="D54" s="13">
        <f>SUM(D35:D53)</f>
        <v>0</v>
      </c>
      <c r="E54" s="13">
        <f t="shared" ref="E54:Q54" si="12">SUM(E35:E53)</f>
        <v>0</v>
      </c>
      <c r="F54" s="14">
        <f t="shared" si="12"/>
        <v>0</v>
      </c>
      <c r="G54" s="14">
        <f t="shared" si="12"/>
        <v>0</v>
      </c>
      <c r="H54" s="15">
        <f t="shared" si="12"/>
        <v>0</v>
      </c>
      <c r="I54" s="15">
        <f t="shared" si="12"/>
        <v>0</v>
      </c>
      <c r="J54" s="16">
        <f t="shared" si="12"/>
        <v>0</v>
      </c>
      <c r="K54" s="16">
        <f t="shared" si="12"/>
        <v>0</v>
      </c>
      <c r="L54" s="17">
        <f t="shared" si="12"/>
        <v>0</v>
      </c>
      <c r="M54" s="17">
        <f t="shared" si="12"/>
        <v>0</v>
      </c>
      <c r="N54" s="19">
        <f t="shared" si="12"/>
        <v>0</v>
      </c>
      <c r="O54" s="19">
        <f t="shared" si="12"/>
        <v>0</v>
      </c>
      <c r="P54" s="18">
        <f t="shared" si="12"/>
        <v>0</v>
      </c>
      <c r="Q54" s="18">
        <f t="shared" si="12"/>
        <v>0</v>
      </c>
      <c r="R54" s="107">
        <f>SUM(R35:R53)</f>
        <v>0</v>
      </c>
      <c r="S54" s="108"/>
    </row>
    <row r="55" spans="1:19" ht="10.5" customHeight="1">
      <c r="C55" s="106"/>
      <c r="D55" s="109">
        <f>SUM(D54:E54)</f>
        <v>0</v>
      </c>
      <c r="E55" s="120"/>
      <c r="F55" s="110">
        <f t="shared" ref="F55" si="13">SUM(F54:G54)</f>
        <v>0</v>
      </c>
      <c r="G55" s="110"/>
      <c r="H55" s="111">
        <f t="shared" ref="H55" si="14">SUM(H54:I54)</f>
        <v>0</v>
      </c>
      <c r="I55" s="120"/>
      <c r="J55" s="112">
        <f t="shared" ref="J55" si="15">SUM(J54:K54)</f>
        <v>0</v>
      </c>
      <c r="K55" s="120"/>
      <c r="L55" s="113">
        <f>SUM(L54:M54)</f>
        <v>0</v>
      </c>
      <c r="M55" s="107"/>
      <c r="N55" s="114">
        <f>SUM(N54:O54)</f>
        <v>0</v>
      </c>
      <c r="O55" s="115"/>
      <c r="P55" s="116">
        <f t="shared" ref="P55" si="16">SUM(P54:Q54)</f>
        <v>0</v>
      </c>
      <c r="Q55" s="117"/>
      <c r="R55" s="118">
        <f>SUM(D55:Q55)</f>
        <v>0</v>
      </c>
      <c r="S55" s="119"/>
    </row>
    <row r="56" spans="1:19" ht="10.5" customHeight="1">
      <c r="C56" s="106"/>
      <c r="D56" s="120">
        <f>SUM(D55:O55)</f>
        <v>0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17"/>
      <c r="Q56" s="117"/>
      <c r="R56" s="118"/>
      <c r="S56" s="119"/>
    </row>
    <row r="57" spans="1:19" ht="10.5" customHeight="1">
      <c r="A57" s="30">
        <v>46027</v>
      </c>
      <c r="B57" s="34"/>
      <c r="C57" s="28" t="str">
        <f>TEXT(A57,"m月d日")&amp;"～"</f>
        <v>1月5日～</v>
      </c>
      <c r="D57" s="13"/>
      <c r="E57" s="13"/>
      <c r="F57" s="14"/>
      <c r="G57" s="14"/>
      <c r="H57" s="15"/>
      <c r="I57" s="15"/>
      <c r="J57" s="16"/>
      <c r="K57" s="16"/>
      <c r="L57" s="17"/>
      <c r="M57" s="17"/>
      <c r="N57" s="19"/>
      <c r="O57" s="19"/>
      <c r="P57" s="18"/>
      <c r="Q57" s="18"/>
      <c r="R57" s="103">
        <f t="shared" ref="R57:R67" si="17">SUM(D57:Q57)</f>
        <v>0</v>
      </c>
      <c r="S57" s="104"/>
    </row>
    <row r="58" spans="1:19" ht="10.5" customHeight="1">
      <c r="A58" s="31">
        <f>A57+7</f>
        <v>46034</v>
      </c>
      <c r="B58" s="34"/>
      <c r="C58" s="28" t="str">
        <f t="shared" ref="C58:C67" si="18">TEXT(A58,"m月d日")&amp;"～"</f>
        <v>1月12日～</v>
      </c>
      <c r="D58" s="13"/>
      <c r="E58" s="13"/>
      <c r="F58" s="14"/>
      <c r="G58" s="14"/>
      <c r="H58" s="15"/>
      <c r="I58" s="15"/>
      <c r="J58" s="16"/>
      <c r="K58" s="16"/>
      <c r="L58" s="17"/>
      <c r="M58" s="17"/>
      <c r="N58" s="19"/>
      <c r="O58" s="19"/>
      <c r="P58" s="18"/>
      <c r="Q58" s="18"/>
      <c r="R58" s="103">
        <f t="shared" si="17"/>
        <v>0</v>
      </c>
      <c r="S58" s="104"/>
    </row>
    <row r="59" spans="1:19" ht="10.5" customHeight="1">
      <c r="A59" s="31">
        <f t="shared" ref="A59:A67" si="19">A58+7</f>
        <v>46041</v>
      </c>
      <c r="B59" s="34"/>
      <c r="C59" s="28" t="str">
        <f t="shared" si="18"/>
        <v>1月19日～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103">
        <f t="shared" si="17"/>
        <v>0</v>
      </c>
      <c r="S59" s="104"/>
    </row>
    <row r="60" spans="1:19" ht="10.5" customHeight="1">
      <c r="A60" s="31">
        <f t="shared" si="19"/>
        <v>46048</v>
      </c>
      <c r="B60" s="34"/>
      <c r="C60" s="28" t="str">
        <f t="shared" si="18"/>
        <v>1月26日～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103">
        <f t="shared" si="17"/>
        <v>0</v>
      </c>
      <c r="S60" s="104"/>
    </row>
    <row r="61" spans="1:19" ht="10.5" customHeight="1">
      <c r="A61" s="31">
        <f t="shared" si="19"/>
        <v>46055</v>
      </c>
      <c r="B61" s="34"/>
      <c r="C61" s="28" t="str">
        <f t="shared" si="18"/>
        <v>2月2日～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103">
        <f t="shared" si="17"/>
        <v>0</v>
      </c>
      <c r="S61" s="104"/>
    </row>
    <row r="62" spans="1:19" ht="10.5" customHeight="1">
      <c r="A62" s="31">
        <f t="shared" si="19"/>
        <v>46062</v>
      </c>
      <c r="B62" s="34"/>
      <c r="C62" s="28" t="str">
        <f t="shared" si="18"/>
        <v>2月9日～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103">
        <f t="shared" si="17"/>
        <v>0</v>
      </c>
      <c r="S62" s="104"/>
    </row>
    <row r="63" spans="1:19" ht="10.5" customHeight="1">
      <c r="A63" s="31">
        <f t="shared" si="19"/>
        <v>46069</v>
      </c>
      <c r="B63" s="34"/>
      <c r="C63" s="28" t="str">
        <f t="shared" si="18"/>
        <v>2月16日～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103">
        <f t="shared" si="17"/>
        <v>0</v>
      </c>
      <c r="S63" s="104"/>
    </row>
    <row r="64" spans="1:19" ht="10.5" customHeight="1">
      <c r="A64" s="31">
        <f t="shared" si="19"/>
        <v>46076</v>
      </c>
      <c r="B64" s="34"/>
      <c r="C64" s="28" t="str">
        <f t="shared" si="18"/>
        <v>2月23日～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103">
        <f t="shared" si="17"/>
        <v>0</v>
      </c>
      <c r="S64" s="104"/>
    </row>
    <row r="65" spans="1:19" ht="10.5" customHeight="1">
      <c r="A65" s="31">
        <f t="shared" si="19"/>
        <v>46083</v>
      </c>
      <c r="B65" s="34"/>
      <c r="C65" s="28" t="str">
        <f t="shared" si="18"/>
        <v>3月2日～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103">
        <f t="shared" si="17"/>
        <v>0</v>
      </c>
      <c r="S65" s="104"/>
    </row>
    <row r="66" spans="1:19" ht="10.5" customHeight="1">
      <c r="A66" s="31">
        <f t="shared" si="19"/>
        <v>46090</v>
      </c>
      <c r="B66" s="34"/>
      <c r="C66" s="28" t="str">
        <f t="shared" si="18"/>
        <v>3月9日～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103">
        <f t="shared" si="17"/>
        <v>0</v>
      </c>
      <c r="S66" s="104"/>
    </row>
    <row r="67" spans="1:19" ht="10.5" customHeight="1">
      <c r="A67" s="31">
        <f t="shared" si="19"/>
        <v>46097</v>
      </c>
      <c r="B67" s="34"/>
      <c r="C67" s="28" t="str">
        <f t="shared" si="18"/>
        <v>3月16日～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103">
        <f t="shared" si="17"/>
        <v>0</v>
      </c>
      <c r="S67" s="104"/>
    </row>
    <row r="68" spans="1:19" ht="10.5" customHeight="1">
      <c r="C68" s="106" t="s">
        <v>11</v>
      </c>
      <c r="D68" s="13">
        <f>SUM(D57:D67)</f>
        <v>0</v>
      </c>
      <c r="E68" s="13">
        <f t="shared" ref="E68:R68" si="20">SUM(E57:E67)</f>
        <v>0</v>
      </c>
      <c r="F68" s="14">
        <f t="shared" si="20"/>
        <v>0</v>
      </c>
      <c r="G68" s="14">
        <f t="shared" si="20"/>
        <v>0</v>
      </c>
      <c r="H68" s="15">
        <f t="shared" si="20"/>
        <v>0</v>
      </c>
      <c r="I68" s="15">
        <f t="shared" si="20"/>
        <v>0</v>
      </c>
      <c r="J68" s="16">
        <f t="shared" si="20"/>
        <v>0</v>
      </c>
      <c r="K68" s="16">
        <f t="shared" si="20"/>
        <v>0</v>
      </c>
      <c r="L68" s="17">
        <f t="shared" si="20"/>
        <v>0</v>
      </c>
      <c r="M68" s="17">
        <f t="shared" si="20"/>
        <v>0</v>
      </c>
      <c r="N68" s="19">
        <f t="shared" si="20"/>
        <v>0</v>
      </c>
      <c r="O68" s="19">
        <f t="shared" si="20"/>
        <v>0</v>
      </c>
      <c r="P68" s="18">
        <f t="shared" si="20"/>
        <v>0</v>
      </c>
      <c r="Q68" s="18">
        <f t="shared" si="20"/>
        <v>0</v>
      </c>
      <c r="R68" s="107">
        <f t="shared" si="20"/>
        <v>0</v>
      </c>
      <c r="S68" s="108"/>
    </row>
    <row r="69" spans="1:19" ht="10.5" customHeight="1">
      <c r="C69" s="106"/>
      <c r="D69" s="109">
        <f>SUM(D68:E68)</f>
        <v>0</v>
      </c>
      <c r="E69" s="109"/>
      <c r="F69" s="128">
        <f t="shared" ref="F69" si="21">SUM(F68:G68)</f>
        <v>0</v>
      </c>
      <c r="G69" s="128"/>
      <c r="H69" s="111">
        <f t="shared" ref="H69" si="22">SUM(H68:I68)</f>
        <v>0</v>
      </c>
      <c r="I69" s="111"/>
      <c r="J69" s="112">
        <f t="shared" ref="J69" si="23">SUM(J68:K68)</f>
        <v>0</v>
      </c>
      <c r="K69" s="112"/>
      <c r="L69" s="113">
        <f>SUM(L68:M68)</f>
        <v>0</v>
      </c>
      <c r="M69" s="107"/>
      <c r="N69" s="114">
        <f>SUM(N68:O68)</f>
        <v>0</v>
      </c>
      <c r="O69" s="115"/>
      <c r="P69" s="116">
        <f t="shared" ref="P69" si="24">SUM(P68:Q68)</f>
        <v>0</v>
      </c>
      <c r="Q69" s="116"/>
      <c r="R69" s="118">
        <f>SUM(D69:Q69)</f>
        <v>0</v>
      </c>
      <c r="S69" s="119"/>
    </row>
    <row r="70" spans="1:19" ht="10.5" customHeight="1">
      <c r="C70" s="106"/>
      <c r="D70" s="120">
        <f>SUM(D69:O69)</f>
        <v>0</v>
      </c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16"/>
      <c r="Q70" s="116"/>
      <c r="R70" s="118"/>
      <c r="S70" s="119"/>
    </row>
    <row r="71" spans="1:19" ht="10.5" customHeight="1">
      <c r="C71" s="106" t="s">
        <v>16</v>
      </c>
      <c r="D71" s="109">
        <f>SUM(D69,D55,D33)</f>
        <v>0</v>
      </c>
      <c r="E71" s="109"/>
      <c r="F71" s="110">
        <f>SUM(F69,F55,F33)</f>
        <v>0</v>
      </c>
      <c r="G71" s="110"/>
      <c r="H71" s="111">
        <f t="shared" ref="H71" si="25">SUM(H69,H55,H33)</f>
        <v>0</v>
      </c>
      <c r="I71" s="111"/>
      <c r="J71" s="112">
        <f t="shared" ref="J71:N71" si="26">SUM(J69,J55,J33)</f>
        <v>0</v>
      </c>
      <c r="K71" s="112"/>
      <c r="L71" s="113">
        <f t="shared" si="26"/>
        <v>0</v>
      </c>
      <c r="M71" s="107"/>
      <c r="N71" s="114">
        <f t="shared" si="26"/>
        <v>0</v>
      </c>
      <c r="O71" s="115"/>
      <c r="P71" s="116">
        <f>SUM(P33,P55,P69)</f>
        <v>0</v>
      </c>
      <c r="Q71" s="121"/>
      <c r="R71" s="118">
        <f>SUM(D72,P71)</f>
        <v>0</v>
      </c>
      <c r="S71" s="119"/>
    </row>
    <row r="72" spans="1:19" ht="10.5" customHeight="1" thickBot="1">
      <c r="C72" s="127"/>
      <c r="D72" s="125">
        <f>SUM(D34,D56,D70)</f>
        <v>0</v>
      </c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2"/>
      <c r="Q72" s="122"/>
      <c r="R72" s="123"/>
      <c r="S72" s="124"/>
    </row>
  </sheetData>
  <mergeCells count="108">
    <mergeCell ref="P71:Q72"/>
    <mergeCell ref="R71:S72"/>
    <mergeCell ref="D72:O72"/>
    <mergeCell ref="P69:Q70"/>
    <mergeCell ref="R69:S70"/>
    <mergeCell ref="D70:O70"/>
    <mergeCell ref="C71:C72"/>
    <mergeCell ref="D71:E71"/>
    <mergeCell ref="F71:G71"/>
    <mergeCell ref="H71:I71"/>
    <mergeCell ref="J71:K71"/>
    <mergeCell ref="L71:M71"/>
    <mergeCell ref="N71:O71"/>
    <mergeCell ref="R66:S66"/>
    <mergeCell ref="R67:S67"/>
    <mergeCell ref="C68:C70"/>
    <mergeCell ref="R68:S68"/>
    <mergeCell ref="D69:E69"/>
    <mergeCell ref="F69:G69"/>
    <mergeCell ref="H69:I69"/>
    <mergeCell ref="J69:K69"/>
    <mergeCell ref="L69:M69"/>
    <mergeCell ref="N69:O69"/>
    <mergeCell ref="R60:S60"/>
    <mergeCell ref="R61:S61"/>
    <mergeCell ref="R62:S62"/>
    <mergeCell ref="R63:S63"/>
    <mergeCell ref="R64:S64"/>
    <mergeCell ref="R65:S65"/>
    <mergeCell ref="P55:Q56"/>
    <mergeCell ref="R55:S56"/>
    <mergeCell ref="D56:O56"/>
    <mergeCell ref="R57:S57"/>
    <mergeCell ref="R58:S58"/>
    <mergeCell ref="R59:S59"/>
    <mergeCell ref="R52:S52"/>
    <mergeCell ref="R53:S53"/>
    <mergeCell ref="C54:C56"/>
    <mergeCell ref="R54:S54"/>
    <mergeCell ref="D55:E55"/>
    <mergeCell ref="F55:G55"/>
    <mergeCell ref="H55:I55"/>
    <mergeCell ref="J55:K55"/>
    <mergeCell ref="L55:M55"/>
    <mergeCell ref="N55:O55"/>
    <mergeCell ref="R46:S46"/>
    <mergeCell ref="R47:S47"/>
    <mergeCell ref="R48:S48"/>
    <mergeCell ref="R49:S49"/>
    <mergeCell ref="R50:S50"/>
    <mergeCell ref="R51:S51"/>
    <mergeCell ref="R40:S40"/>
    <mergeCell ref="R41:S41"/>
    <mergeCell ref="R42:S42"/>
    <mergeCell ref="R43:S43"/>
    <mergeCell ref="R44:S44"/>
    <mergeCell ref="R45:S45"/>
    <mergeCell ref="D34:O34"/>
    <mergeCell ref="R35:S35"/>
    <mergeCell ref="R36:S36"/>
    <mergeCell ref="R37:S37"/>
    <mergeCell ref="R38:S38"/>
    <mergeCell ref="R39:S39"/>
    <mergeCell ref="C32:C34"/>
    <mergeCell ref="R32:S32"/>
    <mergeCell ref="D33:E33"/>
    <mergeCell ref="F33:G33"/>
    <mergeCell ref="H33:I33"/>
    <mergeCell ref="J33:K33"/>
    <mergeCell ref="L33:M33"/>
    <mergeCell ref="N33:O33"/>
    <mergeCell ref="P33:Q34"/>
    <mergeCell ref="R33:S34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7:S17"/>
    <mergeCell ref="R18:S18"/>
    <mergeCell ref="R19:S19"/>
    <mergeCell ref="C12:C14"/>
    <mergeCell ref="D12:O12"/>
    <mergeCell ref="P12:Q12"/>
    <mergeCell ref="R12:S14"/>
    <mergeCell ref="D13:E13"/>
    <mergeCell ref="F13:G13"/>
    <mergeCell ref="H13:I13"/>
    <mergeCell ref="J13:K13"/>
    <mergeCell ref="L13:M13"/>
    <mergeCell ref="N13:O13"/>
    <mergeCell ref="C2:R2"/>
    <mergeCell ref="D3:H3"/>
    <mergeCell ref="L3:O3"/>
    <mergeCell ref="Q3:S3"/>
    <mergeCell ref="C6:E6"/>
    <mergeCell ref="L6:S6"/>
    <mergeCell ref="P13:Q13"/>
    <mergeCell ref="R15:S15"/>
    <mergeCell ref="R16:S16"/>
    <mergeCell ref="C4:F4"/>
  </mergeCells>
  <phoneticPr fontId="1"/>
  <conditionalFormatting sqref="C15:S31">
    <cfRule type="expression" dxfId="8" priority="12">
      <formula>$B15&lt;&gt;""</formula>
    </cfRule>
  </conditionalFormatting>
  <conditionalFormatting sqref="C35:S53">
    <cfRule type="expression" dxfId="7" priority="6">
      <formula>$B35&lt;&gt;""</formula>
    </cfRule>
  </conditionalFormatting>
  <conditionalFormatting sqref="C57:S67">
    <cfRule type="expression" dxfId="6" priority="1">
      <formula>$B57&lt;&gt;""</formula>
    </cfRule>
  </conditionalFormatting>
  <conditionalFormatting sqref="H7:H9">
    <cfRule type="cellIs" dxfId="5" priority="26" operator="equal">
      <formula>"教科"</formula>
    </cfRule>
  </conditionalFormatting>
  <conditionalFormatting sqref="R7:R9">
    <cfRule type="cellIs" dxfId="4" priority="24" operator="equal">
      <formula>"教or般"</formula>
    </cfRule>
    <cfRule type="cellIs" dxfId="3" priority="25" operator="equal">
      <formula>"一般"</formula>
    </cfRule>
  </conditionalFormatting>
  <conditionalFormatting sqref="S7:S9">
    <cfRule type="expression" dxfId="2" priority="21">
      <formula>FIND("教or般",R7)</formula>
    </cfRule>
    <cfRule type="expression" dxfId="1" priority="22">
      <formula>FIND("一般",R7)</formula>
    </cfRule>
    <cfRule type="expression" dxfId="0" priority="23">
      <formula>FIND("教科",R7)</formula>
    </cfRule>
  </conditionalFormatting>
  <dataValidations count="5">
    <dataValidation type="list" allowBlank="1" showInputMessage="1" showErrorMessage="1" sqref="C3" xr:uid="{D71B35A6-D12C-457A-BCD3-88A1DA68EAD6}">
      <formula1>"拠点校,従来"</formula1>
    </dataValidation>
    <dataValidation type="list" allowBlank="1" showInputMessage="1" showErrorMessage="1" sqref="B57:B67 B35:B53 B15:B31" xr:uid="{801804BF-071E-4114-974C-CDE6EE1B8588}">
      <formula1>"✕"</formula1>
    </dataValidation>
    <dataValidation type="list" allowBlank="1" showInputMessage="1" showErrorMessage="1" sqref="Q3" xr:uid="{D20573C5-46D5-46E3-BE20-7863417ACD33}">
      <formula1>"一般初任者,教職大学院修了者,期間採用等経験者"</formula1>
    </dataValidation>
    <dataValidation type="list" allowBlank="1" showInputMessage="1" showErrorMessage="1" sqref="E7:E9 G7:G9 I7:I9 K7:K9 M7:M9 O7:O9 Q7:Q9 S7:S9" xr:uid="{9E87FE0F-BA5F-4773-80DE-5F361A351278}">
      <formula1>"参観,示範,示or参,講義,準備まとめ"</formula1>
    </dataValidation>
    <dataValidation type="list" allowBlank="1" showInputMessage="1" showErrorMessage="1" sqref="F7:F9 R7:R9 H7:H9 P7:P9 N7:N9 L7:L9 J7:J9 D7:D9" xr:uid="{16FC2CA5-70D3-4C67-9A09-DCBBFCB8580D}">
      <formula1>"教科,一般,教or般"</formula1>
    </dataValidation>
  </dataValidations>
  <pageMargins left="0.43307086614173229" right="0.19685039370078741" top="0.23622047244094491" bottom="0.27559055118110237" header="0.19685039370078741" footer="0.19685039370078741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4677B8-E4C1-4597-856C-DA0586762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72A94C-A426-4967-976C-6B98B018531A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4a1a6da1-2882-41d1-a831-e02274d2da31"/>
    <ds:schemaRef ds:uri="http://schemas.microsoft.com/office/infopath/2007/PartnerControls"/>
    <ds:schemaRef ds:uri="http://schemas.openxmlformats.org/package/2006/metadata/core-properties"/>
    <ds:schemaRef ds:uri="178a1902-92f7-4bdf-b9c8-c9a8af6037d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10692E-2EEF-4747-9BDD-762E6BCB32B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小（一般初任者）</vt:lpstr>
      <vt:lpstr>小（教職大学院卒）</vt:lpstr>
      <vt:lpstr>小（期採経験者） </vt:lpstr>
      <vt:lpstr>小（従来一般）</vt:lpstr>
      <vt:lpstr>小（従来教職大学院卒）</vt:lpstr>
      <vt:lpstr>小（従来期採経験者）</vt:lpstr>
      <vt:lpstr>'小（一般初任者）'!Print_Area</vt:lpstr>
      <vt:lpstr>'小（期採経験者） '!Print_Area</vt:lpstr>
      <vt:lpstr>'小（教職大学院卒）'!Print_Area</vt:lpstr>
      <vt:lpstr>'小（従来一般）'!Print_Area</vt:lpstr>
      <vt:lpstr>'小（従来期採経験者）'!Print_Area</vt:lpstr>
      <vt:lpstr>'小（従来教職大学院卒）'!Print_Area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有賀拓也</cp:lastModifiedBy>
  <cp:lastPrinted>2025-03-04T01:21:21Z</cp:lastPrinted>
  <dcterms:created xsi:type="dcterms:W3CDTF">2020-08-21T04:25:48Z</dcterms:created>
  <dcterms:modified xsi:type="dcterms:W3CDTF">2025-03-04T23:25:18Z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17277000</vt:r8>
  </property>
  <property fmtid="{D5CDD505-2E9C-101B-9397-08002B2CF9AE}" pid="4" name="MediaServiceImageTags">
    <vt:lpwstr/>
  </property>
</Properties>
</file>